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งานเพลงทำ\การจัดซื้อจัดจ้าง\"/>
    </mc:Choice>
  </mc:AlternateContent>
  <bookViews>
    <workbookView xWindow="0" yWindow="0" windowWidth="28800" windowHeight="11910" firstSheet="4" activeTab="4"/>
  </bookViews>
  <sheets>
    <sheet name="3 วิธี 2565" sheetId="2" state="hidden" r:id="rId1"/>
    <sheet name="โบนัส มิติที่3ข้อ4" sheetId="3" state="hidden" r:id="rId2"/>
    <sheet name="3 วิธี 2566" sheetId="4" state="hidden" r:id="rId3"/>
    <sheet name="3 วิธี 2567" sheetId="6" state="hidden" r:id="rId4"/>
    <sheet name="3 วิธี 2568" sheetId="7" r:id="rId5"/>
  </sheets>
  <definedNames>
    <definedName name="_xlnm.Print_Titles" localSheetId="0">'3 วิธี 2565'!$1:$2</definedName>
    <definedName name="_xlnm.Print_Titles" localSheetId="2">'3 วิธี 2566'!$1:$2</definedName>
    <definedName name="_xlnm.Print_Titles" localSheetId="3">'3 วิธี 2567'!$1:$2</definedName>
    <definedName name="_xlnm.Print_Titles" localSheetId="4">'3 วิธี 2568'!$1:$2</definedName>
    <definedName name="_xlnm.Print_Titles" localSheetId="1">'โบนัส มิติที่3ข้อ4'!$1:$2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7" l="1"/>
  <c r="D12" i="7"/>
  <c r="C13" i="6" l="1"/>
  <c r="D13" i="6"/>
  <c r="E13" i="6"/>
  <c r="C29" i="6"/>
  <c r="F40" i="2"/>
  <c r="F80" i="2" s="1"/>
  <c r="F114" i="2"/>
  <c r="F41" i="6"/>
  <c r="F112" i="4"/>
  <c r="F97" i="4"/>
  <c r="F96" i="4"/>
  <c r="F60" i="4"/>
  <c r="F81" i="2" l="1"/>
  <c r="D56" i="7" l="1"/>
  <c r="D57" i="7" s="1"/>
  <c r="C56" i="7"/>
  <c r="C57" i="7" s="1"/>
  <c r="F17" i="6"/>
  <c r="F16" i="6"/>
  <c r="E47" i="7"/>
  <c r="F47" i="7" s="1"/>
  <c r="E11" i="7"/>
  <c r="F11" i="7" s="1"/>
  <c r="E54" i="7" l="1"/>
  <c r="F54" i="7" s="1"/>
  <c r="E7" i="7" l="1"/>
  <c r="F7" i="7" s="1"/>
  <c r="E5" i="7"/>
  <c r="E6" i="7"/>
  <c r="F6" i="7" s="1"/>
  <c r="E55" i="7"/>
  <c r="F55" i="7" s="1"/>
  <c r="E53" i="7"/>
  <c r="F53" i="7" s="1"/>
  <c r="E52" i="7"/>
  <c r="F52" i="7" s="1"/>
  <c r="E51" i="7"/>
  <c r="F51" i="7" s="1"/>
  <c r="E50" i="7"/>
  <c r="F50" i="7" s="1"/>
  <c r="E49" i="7"/>
  <c r="F49" i="7" s="1"/>
  <c r="E48" i="7"/>
  <c r="F48" i="7" s="1"/>
  <c r="E46" i="7"/>
  <c r="F46" i="7" s="1"/>
  <c r="E45" i="7"/>
  <c r="F45" i="7" s="1"/>
  <c r="E44" i="7"/>
  <c r="F44" i="7" s="1"/>
  <c r="E43" i="7"/>
  <c r="F43" i="7" s="1"/>
  <c r="E42" i="7"/>
  <c r="F42" i="7" s="1"/>
  <c r="E41" i="7"/>
  <c r="F41" i="7" s="1"/>
  <c r="E40" i="7"/>
  <c r="F40" i="7" s="1"/>
  <c r="E39" i="7"/>
  <c r="F39" i="7" s="1"/>
  <c r="E38" i="7"/>
  <c r="F38" i="7" s="1"/>
  <c r="E37" i="7"/>
  <c r="F37" i="7" s="1"/>
  <c r="E36" i="7"/>
  <c r="F36" i="7" s="1"/>
  <c r="E35" i="7"/>
  <c r="F35" i="7" s="1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E25" i="7"/>
  <c r="F25" i="7" s="1"/>
  <c r="E24" i="7"/>
  <c r="F24" i="7" s="1"/>
  <c r="E23" i="7"/>
  <c r="F23" i="7" s="1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6" i="6"/>
  <c r="F5" i="6"/>
  <c r="F12" i="6"/>
  <c r="F10" i="6"/>
  <c r="F9" i="6"/>
  <c r="F8" i="6"/>
  <c r="F7" i="6"/>
  <c r="D30" i="6"/>
  <c r="C30" i="6"/>
  <c r="E30" i="6"/>
  <c r="F56" i="7" l="1"/>
  <c r="E12" i="7"/>
  <c r="F5" i="7"/>
  <c r="F12" i="7" s="1"/>
  <c r="F57" i="7" s="1"/>
  <c r="E57" i="7" l="1"/>
  <c r="E56" i="7"/>
  <c r="E10" i="6" l="1"/>
  <c r="E9" i="6"/>
  <c r="E8" i="6"/>
  <c r="E7" i="6"/>
  <c r="E6" i="6"/>
  <c r="E12" i="6" l="1"/>
  <c r="F6" i="6" l="1"/>
  <c r="F13" i="6" s="1"/>
  <c r="D41" i="6"/>
  <c r="C41" i="6"/>
  <c r="E40" i="6"/>
  <c r="E39" i="6"/>
  <c r="D29" i="6"/>
  <c r="E28" i="6"/>
  <c r="E27" i="6"/>
  <c r="E26" i="6"/>
  <c r="E25" i="6"/>
  <c r="E24" i="6"/>
  <c r="E23" i="6"/>
  <c r="E22" i="6"/>
  <c r="E21" i="6"/>
  <c r="E20" i="6"/>
  <c r="E19" i="6"/>
  <c r="E18" i="6"/>
  <c r="E17" i="6"/>
  <c r="E5" i="6"/>
  <c r="F39" i="6" l="1"/>
  <c r="F40" i="6"/>
  <c r="F20" i="6"/>
  <c r="F26" i="6"/>
  <c r="F21" i="6"/>
  <c r="F22" i="6"/>
  <c r="F23" i="6"/>
  <c r="F24" i="6"/>
  <c r="F25" i="6"/>
  <c r="F27" i="6"/>
  <c r="F18" i="6"/>
  <c r="F28" i="6"/>
  <c r="F19" i="6"/>
  <c r="E41" i="6"/>
  <c r="E29" i="6"/>
  <c r="F29" i="6" l="1"/>
  <c r="F30" i="6" s="1"/>
  <c r="E96" i="4"/>
  <c r="D96" i="4"/>
  <c r="C96" i="4"/>
  <c r="E70" i="4" l="1"/>
  <c r="F70" i="4" s="1"/>
  <c r="E71" i="4"/>
  <c r="D112" i="4" l="1"/>
  <c r="C112" i="4"/>
  <c r="E110" i="4"/>
  <c r="E109" i="4"/>
  <c r="F109" i="4" l="1"/>
  <c r="F110" i="4"/>
  <c r="D60" i="4" l="1"/>
  <c r="D97" i="4" s="1"/>
  <c r="C60" i="4"/>
  <c r="C97" i="4" s="1"/>
  <c r="E58" i="4"/>
  <c r="F58" i="4" s="1"/>
  <c r="E57" i="4"/>
  <c r="F57" i="4" s="1"/>
  <c r="E56" i="4"/>
  <c r="F56" i="4" s="1"/>
  <c r="E55" i="4"/>
  <c r="E54" i="4"/>
  <c r="E53" i="4"/>
  <c r="F53" i="4" s="1"/>
  <c r="E52" i="4"/>
  <c r="E51" i="4"/>
  <c r="E50" i="4"/>
  <c r="F50" i="4" s="1"/>
  <c r="E49" i="4"/>
  <c r="F49" i="4" s="1"/>
  <c r="E48" i="4"/>
  <c r="E47" i="4"/>
  <c r="F47" i="4" s="1"/>
  <c r="E46" i="4"/>
  <c r="F46" i="4" s="1"/>
  <c r="E45" i="4"/>
  <c r="F45" i="4" s="1"/>
  <c r="E44" i="4"/>
  <c r="F44" i="4" s="1"/>
  <c r="E43" i="4"/>
  <c r="F43" i="4" s="1"/>
  <c r="E42" i="4"/>
  <c r="F42" i="4" s="1"/>
  <c r="E41" i="4"/>
  <c r="F41" i="4" s="1"/>
  <c r="E40" i="4"/>
  <c r="E39" i="4"/>
  <c r="E38" i="4"/>
  <c r="F38" i="4" s="1"/>
  <c r="E37" i="4"/>
  <c r="F37" i="4" s="1"/>
  <c r="E111" i="4"/>
  <c r="E108" i="4"/>
  <c r="E107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59" i="4"/>
  <c r="F59" i="4" s="1"/>
  <c r="E36" i="4"/>
  <c r="F36" i="4" s="1"/>
  <c r="E35" i="4"/>
  <c r="F35" i="4" s="1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F54" i="4" l="1"/>
  <c r="F55" i="4"/>
  <c r="F48" i="4"/>
  <c r="F78" i="4"/>
  <c r="F72" i="4"/>
  <c r="F84" i="4"/>
  <c r="F73" i="4"/>
  <c r="F76" i="4"/>
  <c r="F90" i="4"/>
  <c r="F79" i="4"/>
  <c r="F85" i="4"/>
  <c r="E112" i="4"/>
  <c r="F108" i="4"/>
  <c r="F91" i="4"/>
  <c r="F39" i="4"/>
  <c r="F51" i="4"/>
  <c r="F40" i="4"/>
  <c r="F52" i="4"/>
  <c r="F111" i="4"/>
  <c r="F74" i="4"/>
  <c r="F86" i="4"/>
  <c r="F75" i="4"/>
  <c r="F87" i="4"/>
  <c r="F88" i="4"/>
  <c r="F80" i="4"/>
  <c r="F92" i="4"/>
  <c r="F107" i="4"/>
  <c r="F81" i="4"/>
  <c r="F93" i="4"/>
  <c r="F82" i="4"/>
  <c r="F94" i="4"/>
  <c r="F5" i="4"/>
  <c r="F16" i="4"/>
  <c r="F8" i="4"/>
  <c r="F7" i="4"/>
  <c r="F20" i="4"/>
  <c r="F21" i="4"/>
  <c r="F10" i="4"/>
  <c r="F11" i="4"/>
  <c r="F23" i="4"/>
  <c r="F33" i="4"/>
  <c r="F30" i="4"/>
  <c r="F9" i="4"/>
  <c r="F12" i="4"/>
  <c r="F24" i="4"/>
  <c r="F34" i="4"/>
  <c r="F27" i="4"/>
  <c r="F31" i="4"/>
  <c r="F25" i="4"/>
  <c r="F19" i="4"/>
  <c r="F32" i="4"/>
  <c r="F22" i="4"/>
  <c r="F13" i="4"/>
  <c r="F14" i="4"/>
  <c r="F26" i="4"/>
  <c r="F15" i="4"/>
  <c r="F6" i="4"/>
  <c r="F17" i="4"/>
  <c r="F28" i="4"/>
  <c r="F18" i="4"/>
  <c r="F29" i="4"/>
  <c r="E60" i="4"/>
  <c r="F71" i="4"/>
  <c r="F77" i="4"/>
  <c r="F83" i="4"/>
  <c r="F89" i="4"/>
  <c r="F95" i="4"/>
  <c r="D88" i="3"/>
  <c r="E40" i="3"/>
  <c r="D87" i="3"/>
  <c r="E86" i="3"/>
  <c r="C87" i="3"/>
  <c r="C131" i="3" s="1"/>
  <c r="E85" i="3"/>
  <c r="E84" i="3"/>
  <c r="E97" i="4" l="1"/>
  <c r="C88" i="3"/>
  <c r="D130" i="3"/>
  <c r="C130" i="3"/>
  <c r="E129" i="3"/>
  <c r="E128" i="3"/>
  <c r="E127" i="3"/>
  <c r="E126" i="3"/>
  <c r="E125" i="3"/>
  <c r="D112" i="3"/>
  <c r="C112" i="3"/>
  <c r="E111" i="3"/>
  <c r="E110" i="3"/>
  <c r="E109" i="3"/>
  <c r="E112" i="3" s="1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87" i="3" s="1"/>
  <c r="E64" i="3"/>
  <c r="E63" i="3"/>
  <c r="E62" i="3"/>
  <c r="E61" i="3"/>
  <c r="E60" i="3"/>
  <c r="E59" i="3"/>
  <c r="E58" i="3"/>
  <c r="E57" i="3"/>
  <c r="E56" i="3"/>
  <c r="E55" i="3"/>
  <c r="E54" i="3"/>
  <c r="E53" i="3"/>
  <c r="D40" i="3"/>
  <c r="C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88" i="3" l="1"/>
  <c r="E131" i="3"/>
  <c r="D131" i="3"/>
  <c r="E130" i="3"/>
  <c r="E81" i="2"/>
  <c r="D81" i="2"/>
  <c r="C81" i="2"/>
  <c r="C115" i="2" l="1"/>
  <c r="E115" i="2"/>
  <c r="D115" i="2"/>
  <c r="D80" i="2"/>
  <c r="C80" i="2"/>
  <c r="D97" i="2"/>
  <c r="C97" i="2"/>
  <c r="D114" i="2"/>
  <c r="C114" i="2"/>
  <c r="D40" i="2"/>
  <c r="C40" i="2"/>
  <c r="E76" i="2"/>
  <c r="E75" i="2"/>
  <c r="E74" i="2"/>
  <c r="E113" i="2"/>
  <c r="E112" i="2"/>
  <c r="E111" i="2" l="1"/>
  <c r="F112" i="2"/>
  <c r="E110" i="2"/>
  <c r="E109" i="2"/>
  <c r="E114" i="2" s="1"/>
  <c r="F110" i="2" l="1"/>
  <c r="F113" i="2"/>
  <c r="F111" i="2"/>
  <c r="F109" i="2"/>
  <c r="E20" i="2" l="1"/>
  <c r="E21" i="2"/>
  <c r="E22" i="2"/>
  <c r="E23" i="2"/>
  <c r="E24" i="2"/>
  <c r="E25" i="2"/>
  <c r="E26" i="2"/>
  <c r="E27" i="2"/>
  <c r="E28" i="2"/>
  <c r="E29" i="2"/>
  <c r="E36" i="2"/>
  <c r="E37" i="2"/>
  <c r="F37" i="2" s="1"/>
  <c r="E38" i="2"/>
  <c r="F38" i="2" s="1"/>
  <c r="E39" i="2"/>
  <c r="F39" i="2" s="1"/>
  <c r="E35" i="2"/>
  <c r="E5" i="2"/>
  <c r="E6" i="2"/>
  <c r="E7" i="2"/>
  <c r="E8" i="2"/>
  <c r="E9" i="2"/>
  <c r="E10" i="2"/>
  <c r="E11" i="2"/>
  <c r="E12" i="2"/>
  <c r="E13" i="2"/>
  <c r="E14" i="2"/>
  <c r="E15" i="2"/>
  <c r="E16" i="2"/>
  <c r="F29" i="2" l="1"/>
  <c r="F20" i="2"/>
  <c r="F25" i="2"/>
  <c r="F27" i="2"/>
  <c r="F21" i="2"/>
  <c r="F22" i="2"/>
  <c r="F23" i="2"/>
  <c r="F24" i="2"/>
  <c r="F26" i="2"/>
  <c r="F28" i="2"/>
  <c r="E33" i="2"/>
  <c r="E32" i="2"/>
  <c r="E17" i="2"/>
  <c r="E18" i="2" l="1"/>
  <c r="E19" i="2"/>
  <c r="E34" i="2"/>
  <c r="E30" i="2"/>
  <c r="E31" i="2"/>
  <c r="E40" i="2" l="1"/>
  <c r="F35" i="2"/>
  <c r="F36" i="2"/>
  <c r="F11" i="2"/>
  <c r="F7" i="2"/>
  <c r="F10" i="2"/>
  <c r="F8" i="2"/>
  <c r="F6" i="2"/>
  <c r="F16" i="2"/>
  <c r="F9" i="2"/>
  <c r="F14" i="2"/>
  <c r="F13" i="2"/>
  <c r="F15" i="2"/>
  <c r="F12" i="2"/>
  <c r="F5" i="2"/>
  <c r="F32" i="2"/>
  <c r="F19" i="2"/>
  <c r="F18" i="2"/>
  <c r="F34" i="2"/>
  <c r="F31" i="2"/>
  <c r="F17" i="2"/>
  <c r="F33" i="2"/>
  <c r="F30" i="2"/>
  <c r="E79" i="2" l="1"/>
  <c r="E78" i="2"/>
  <c r="E77" i="2"/>
  <c r="E73" i="2"/>
  <c r="E72" i="2"/>
  <c r="E71" i="2"/>
  <c r="E70" i="2"/>
  <c r="E69" i="2"/>
  <c r="E68" i="2"/>
  <c r="E67" i="2"/>
  <c r="E66" i="2"/>
  <c r="F66" i="2" s="1"/>
  <c r="E65" i="2"/>
  <c r="F65" i="2" s="1"/>
  <c r="E64" i="2"/>
  <c r="F64" i="2" s="1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96" i="2"/>
  <c r="E95" i="2"/>
  <c r="E94" i="2"/>
  <c r="E97" i="2" s="1"/>
  <c r="E49" i="2"/>
  <c r="E80" i="2" l="1"/>
  <c r="F74" i="2"/>
  <c r="F76" i="2"/>
  <c r="F75" i="2"/>
  <c r="F51" i="2"/>
  <c r="F67" i="2"/>
  <c r="F68" i="2"/>
  <c r="F53" i="2"/>
  <c r="F54" i="2"/>
  <c r="F70" i="2"/>
  <c r="F55" i="2"/>
  <c r="F69" i="2"/>
  <c r="F71" i="2"/>
  <c r="F56" i="2"/>
  <c r="F57" i="2"/>
  <c r="F58" i="2"/>
  <c r="F72" i="2"/>
  <c r="F73" i="2"/>
  <c r="F77" i="2"/>
  <c r="F78" i="2"/>
  <c r="F63" i="2"/>
  <c r="F60" i="2"/>
  <c r="F79" i="2"/>
  <c r="F59" i="2"/>
  <c r="F95" i="2"/>
  <c r="F61" i="2"/>
  <c r="F62" i="2"/>
  <c r="F52" i="2"/>
  <c r="F49" i="2"/>
  <c r="F94" i="2"/>
  <c r="F96" i="2"/>
  <c r="F50" i="2"/>
  <c r="F97" i="2" l="1"/>
  <c r="F115" i="2" l="1"/>
</calcChain>
</file>

<file path=xl/sharedStrings.xml><?xml version="1.0" encoding="utf-8"?>
<sst xmlns="http://schemas.openxmlformats.org/spreadsheetml/2006/main" count="881" uniqueCount="209">
  <si>
    <t>ลำดับ</t>
  </si>
  <si>
    <t>ชื่อโครงการ</t>
  </si>
  <si>
    <t>งบประมาณที่ได้รับ(บาท)</t>
  </si>
  <si>
    <t>งบประมาณที่ใช้จริง(บาท)</t>
  </si>
  <si>
    <t>ส่วนต่าง(บาท)</t>
  </si>
  <si>
    <t>คิดเป็นร้อยละ</t>
  </si>
  <si>
    <t>ประเภทการจัดหา</t>
  </si>
  <si>
    <t>หมายเหตุ</t>
  </si>
  <si>
    <t>จัดซื้อ</t>
  </si>
  <si>
    <t>จัดจ้าง</t>
  </si>
  <si>
    <t>วิธีเฉพาะเจาะจง</t>
  </si>
  <si>
    <t>หมวดครุภัณฑ์</t>
  </si>
  <si>
    <t>ü</t>
  </si>
  <si>
    <t>หมวดที่ดินและสิ่งก่อสร้าง</t>
  </si>
  <si>
    <t>รวม</t>
  </si>
  <si>
    <t>วิธีประกวดราคาอิเล็กทรอนิกส์ (e-bidding)</t>
  </si>
  <si>
    <t>(นางสาวกาญจนา  นวลหงษ์)</t>
  </si>
  <si>
    <t>ผู้ช่วยเจ้าพนักงานพัสดุ</t>
  </si>
  <si>
    <t>นักวิชาการคลังปฏิบัติการ  รักษาราชการแทน</t>
  </si>
  <si>
    <t>ผู้อำนวยการกองคลัง</t>
  </si>
  <si>
    <t>ผู้จัดทำ</t>
  </si>
  <si>
    <t>ผู้ตรวจสอบ</t>
  </si>
  <si>
    <t>รวมทั้งสิ้น</t>
  </si>
  <si>
    <t>เงินงบประมาณ</t>
  </si>
  <si>
    <t>เงินอุดหนุนเฉพาะกิจ</t>
  </si>
  <si>
    <t>เงินสะสม</t>
  </si>
  <si>
    <t>ตู้ทำน้ำเย็น กองคลัง</t>
  </si>
  <si>
    <t>ระบบอบแห้งพลังงานแสงอาทิตย์</t>
  </si>
  <si>
    <t>ชุดครอบและหัวเตาแก๊สประสิทธิภาพสูง</t>
  </si>
  <si>
    <t>โต๊ะทำงานเหล็ก ระดับปฏิบัติงาน กองคลัง</t>
  </si>
  <si>
    <t>โต๊ะทำงานเหล็ก ระดับปฏิบัติการ กองคลัง</t>
  </si>
  <si>
    <t>โต๊ะคอมพิวเตอร์ กองคลัง</t>
  </si>
  <si>
    <t>เก้าอี้ทำงาน พนักพิงสูง ระดับปฏิบัติงาน กองคลัง</t>
  </si>
  <si>
    <t>เก้าอี้ทำงาน พนักพิงสูง ระดับปฏิบัติการ กองคลัง</t>
  </si>
  <si>
    <t>ตู้เก็บเอกสาร กระจกบานเลื่อน กองคลัง</t>
  </si>
  <si>
    <t>เครื่องถ่ายเอกสาร ระบบดิจิตอล (ขาว ดำและสี) กองคลัง</t>
  </si>
  <si>
    <t>เครื่องคอมพิวเตอร์สำหรับงานประมวลผล แบบที่ 2 กองคลัง</t>
  </si>
  <si>
    <t>เครื่องคอมพิวเตอร์สำหรับงานประมวลผล แบบที่ 2 กองสวัสดิการสังคม</t>
  </si>
  <si>
    <t>เครื่องพิมพ์เลเซอร์ขาวดำ แบบที่ 1 กองคลัง</t>
  </si>
  <si>
    <t>เครื่องพิมพ์เลเซอร์ขาวดำ แบบที่ 1 กองสวัสดิการสังคม</t>
  </si>
  <si>
    <t>เครื่องสำรองไฟ ขนาด 1kVA กองคลัง</t>
  </si>
  <si>
    <t>ระบบสูบน้ำพลังงานแสงอาทิตย์</t>
  </si>
  <si>
    <t>วิธีคัดเลือก</t>
  </si>
  <si>
    <t>(นางพรนภา ใจเที่ยง)</t>
  </si>
  <si>
    <t>โครงการก่อสร้างถนนคอนกรีตเสริมเหล็ก บ้านคลองแก หมู่ที่ ๙ ทับลาดยางเดิม (สายหลัก) ตำบลคลองหินปูน อำเภอวังน้ำเย็น จังหวัดสระแก้ว</t>
  </si>
  <si>
    <t>โครงการก่อสร้างถนนลาดยางผิวจราจร PARA ASPHALT CONCRETE หมู่ที่ ๑๒ บ้านนำเจริญเชื่อม หมูที่ ๖ บ้านบ่อลูกรัง เชื่อม หมู่ที่ ๑๐ บ้านคลองตาสูตร (สายสหกรณ์ฝั่งทิศตะวันตก)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</si>
  <si>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๑ บ้านค่ายเจริญ (ซอยกลางบ้าน)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</si>
  <si>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๒ บ้านคลองหินปูน (ซอยสนามกีฬา) ตำบลคลองหินปูน อำเภอวังน้ำเย็น จังหวัดสระแก้ว</t>
  </si>
  <si>
    <t>โครงการก่อสร้างถนนคอนกรีตเสริมเหล็ก บ้านค่ายเจริญ หมู่ที่ ๑ (ซอยข้างอนามัยคลองหินปูน) ตำบลคลองหินปูน อำเภอวังน้ำเย็น จังหวัดสระแก้ว</t>
  </si>
  <si>
    <t>โครงการก่อสร้างถนนคอนกรีตเสริมเหล็ก บ้านโนนสมบัติ หมู่ที่ ๔ (ซอย ๒) ตำบลคลองหินปูน อำเภอวังน้ำเย็น จังหวัดสระแก้ว</t>
  </si>
  <si>
    <t>โครงการก่อสร้างถนนคอนกรีตเสริมเหล็ก บ้านดอนดินแดง หมู่ที่ ๕ (ซอยข้างวัด) ตำบลคลองหินปูน อำเภอวังน้ำเย็น จังหวัดสระแก้ว</t>
  </si>
  <si>
    <t>โครงการก่อสร้างถนนคอนกรีตเสริมเหล็ก บ้านคลองตาสูตร หมู่ที่ ๑๐ เชื่อม บ้านคลองตาสูตรพัฒนา หมู่ที่ ๑๕ ตำบลคลองหินปูน อำเภอวังน้ำเย็น จังหวัดสระแก้ว</t>
  </si>
  <si>
    <t>โครงการก่อสร้างถนนคอนกรีตเสริมเหล็ก บ้านคลองตะเคียนพัฒนา หมู่ที่ ๑๖ เชื่อม บ้านคลองแก หมู่ที่ ๙ ตำบลคลองหินปูน อำเภอวังน้ำเย็น จังหวัดสระแก้ว</t>
  </si>
  <si>
    <t>โครงการก่อสร้างถนนคอนกรีตเสริมเหล็ก บ้านหนองสมบูรณ์ หมู่ที่ ๗ เชื่อม บ้านวังยาว หมู่ที่ ๓ ตำบลคลองหินปูน อำเภอวังน้ำเย็น จังหวัดสระแก้ว</t>
  </si>
  <si>
    <t>โครงการก่อสร้างถนนคอนกรีตเสริมเหล็ก บ้านทรัพย์เจริญ หมู่ที่ ๑๑ ตำบลคลองหินปูน อำเภอวังน้ำเย็น จังหวัดสระแก้ว</t>
  </si>
  <si>
    <t>โครงการก่อสร้างถนนคอนกรีตเสริมเหล็ก บ้านมิตรไมตรี หมู่ที่ ๑๓ (ซอยบ้านป้าแก้ว)ตำบลคลองหินปูน อำเภอวังน้ำเย็น จังหวัดสระแก้ว</t>
  </si>
  <si>
    <t>โครงการขุดลอกสระน้ำ หมู่ที่ 3 บ้านวังยาว ตำบลคลองหินปูน อำเภอวังน้ำเย็น จังหวัดสระแก้ว</t>
  </si>
  <si>
    <t>โครงการขุดลอกแก้มลิง หมู่ที่ 7 บ้านหนองสมบูรณ์ ตำบลคลองหินปูน อำเภอวังน้ำเย็น จังหวัดสระแก้ว</t>
  </si>
  <si>
    <t>โครงการขุดลอกสระน้ำ สระลูกที่ 2 หมู่ที่ 11 บ้านทรัพย์เจริญ ตำบลคลองหินปูน อำเภอวังน้ำเย็น จังหวัดสระแก้ว</t>
  </si>
  <si>
    <t>โครงการขุดลอกสระน้ำ หมู่ที่ 12 บ้านนำเจริญ ตำบลคลองหินปูน อำเภอวังน้ำเย็น จังหวัดสระแก้ว</t>
  </si>
  <si>
    <t>โครงการก่อสร้างถนนลาดยางผิวจราจร PARA ASPHALT CONCRETE หมู่ที่ ๑๒ บ้านนำเจริญเชื่อม หมูที่ ๑๑ บ้านทรัพย์เจริญ (สายสหกรณ์ฝั่งทิศตะวันตก) ตำบลคลองหินปูน อำเภอวังน้ำเย็น จังหวัดสระแก้ว</t>
  </si>
  <si>
    <t>โครงการก่อสร้างถนนคอนกรีตเสริมเหล็ก บ้านวังยาว หมู่ที่ ๓ (ซอยวังยาว ๑)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</si>
  <si>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๖ บ้านบ่อลูกรัง สายสหกรณ์ฝั่งตะวันตก ตำบลคลองหินปูน อำเภอวังน้ำเย็น จังหวัดสระแก้ว</t>
  </si>
  <si>
    <t>โครงการเปลี่ยนหลังคาสถานีอนามัยคลองหินปูน หมู่ที่ 1 บ้านค่ายเจริญ ตำบลคลองหินปูน อำเภอวังน้ำเย็น จังหวัดสระแก้ว</t>
  </si>
  <si>
    <t>โครงการขุดเจาะบ่อบาดาล ขนาดเส้นผ่าศูนย์กลาง 150 มิลลิเมตร บ้านคลองฝักมีด หมู่ที่ 8 ตำบลคลองหินปูน อำเภอวังน้ำเย็น จังหวัดสระแก้ว</t>
  </si>
  <si>
    <t>โครงการขุดลอกหน้าฝาย หมู่ที่ 14 บ้านเนินสะอาด ตำบลคลองหินปูน อำเภอวังน้ำเย็น จังหวัดสระแก้ว</t>
  </si>
  <si>
    <t>โครงการก่อสร้างหอกระจายเสียงไร้สาย หมู่ที่ 7 บ้านหนองสมบูรณ์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</si>
  <si>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๑๖ บ้านคลองตะเคียนพัฒนา (เส้นหลักเททับลาดยาง)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</si>
  <si>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๔ บ้านโนนสมบัติ (ซอยสระหลวง)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</si>
  <si>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๕ บ้านดอนดินแดง (ซอยหน้าวัด)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</si>
  <si>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๘ บ้านคลองฝักมีด (ซอยบ้านนายแดง-กลุ่มบ้านใหม่)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</si>
  <si>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๙ บ้านคลองแก ตำบลคลองหินปูน อำเภอวังน้ำเย็น จังหวัดสระแก้ว</t>
  </si>
  <si>
    <t> โครงการก่อสร้างถนนคอนกรีตเสริมเหล็ก หมู่ที่ ๑๐ บ้านคลองตาสูตร และหมู่ที่ ๑๕ บ้านคลองตาสูตรพัฒนา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</si>
  <si>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๑๑ บ้านทรัพย์เจริญ ถึง หมู่ที่ ๓ ตำบลพระเพลิง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</si>
  <si>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๑๔ บ้านเนินสะอาด (สายหลัก)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</si>
  <si>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๖ บ้านบ่อลูกรัง ซอยสวนป่าเขาพลูหีบ(ทรงทำ)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</si>
  <si>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๑๒ บ้านนำเจริญ ซอยนางหลอด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</si>
  <si>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๑๓ บ้านมิตรไมตรี (ซอยบ้านลุงแป๊ะ)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</si>
  <si>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๖ บ้านบ่อลูกรัง (สายสหกรณ์ฝั่งตะวันตก) ตำบลคลองหินปูน อำเภอวังน้ำเย็น จังหวัดสระแก้ว</t>
  </si>
  <si>
    <t xml:space="preserve">โครงการก่อสร้างถนนคอนกรีตเสริมเหล็ก หมู่ที่ ๑๖ บ้านคลองตะเคียนพัฒนา (ถนนสายหลัก) ตำบลคลองหินปูน อำเภอวังน้ำเย็น จังหวัดสระแก้ว </t>
  </si>
  <si>
    <t>โครงการก่อสร้างถนนคอนกรีตเสริมเหล็ก หมู่ที่ ๒ บ้านคลองหินปูน เชื่อม หมู่ที่ ๔ บ้านโนนสมบัติ (สายสหกรณ์ฝั่งตะวันออก) ตำบลคลองหินปูน อำเภอวังน้ำเย็น จังหวัดสระแก้ว</t>
  </si>
  <si>
    <t>รวมทั้งสิ้น (เฉพาะเจาะจง)</t>
  </si>
  <si>
    <t>โครงการก่อสร้างยกระดับถนนลูกรัง หมู่ที่ ๓ บ้านวังยาว (ซอยนางจำปี)  ตำบลคลองหินปูน อำเภอวังน้ำเย็น จังหวัดสระแก้ว</t>
  </si>
  <si>
    <t>โครงการก่อสร้างยกระดับถนนลูกรัง หมู่ที่ ๓ บ้านวังยาว (ซอยสระหลวง) 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</si>
  <si>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๗ บ้านหนองสมบูรณ์ (ซอยสุขสมบูรณ์) ตำบลคลองหินปูน อำเภอวังน้ำเย็น จังหวัดสระแก้ว</t>
  </si>
  <si>
    <t>เครื่องเป่าลม สำหรับสนับสนุนภารกิจ
ด้านการป้องกันและควบคุมไฟป่า</t>
  </si>
  <si>
    <t>ตู้เก็บเอกสาร ตู้เหล็ก แบบ๒บาน 
กองคลัง</t>
  </si>
  <si>
    <t>โซฟา ชุดรับแขก ยาว สำนักปลัด</t>
  </si>
  <si>
    <t>โซฟา ชุดรับแขก สั้น สำนักปลัด</t>
  </si>
  <si>
    <t>โซฟา ชุดรับแขก โต๊ะกลาง สำนักปลัด</t>
  </si>
  <si>
    <t>โต๊ะพับ แบบสแตนเลสขาสวิง สำนักปลัด</t>
  </si>
  <si>
    <t>เครื่องปรับอากาศ ติดผนัง ขนาด 
15,000 BTU ระบบ Inverter
สำนักปลัด</t>
  </si>
  <si>
    <t>เครื่องปรับอากาศ แบบแขวน ขนาด 
36,000 BTU ระบบ Inverterกองคลัง</t>
  </si>
  <si>
    <t>เครื่องปรับอากาศ แบบแขวน ขนาด 
36,000 BTU ระบบ Inverter
กองสาธารณสุขฯ</t>
  </si>
  <si>
    <t>เครื่องโทรศัพท์ Operater สำนักปลัด</t>
  </si>
  <si>
    <t>เครื่องโทรศัพท์ภายใน สำนักปลัด</t>
  </si>
  <si>
    <t>กล้องโทรทัศน์วงจรปิดและอุปกรณ์พร้อม
ติดตั้งสำหรับหมู่ 13 บ้านมิตรไมตรี</t>
  </si>
  <si>
    <t>เครื่องสำรองไฟ ขนาด 1kVA สำนักปลัด</t>
  </si>
  <si>
    <t>เครื่องคอมพิวเตอร์ โน๊ตบุ๊ก สำหรับงาน
ประมวลผล สำนักงานปลัด</t>
  </si>
  <si>
    <t>เลื่อยยนต์ สำนักปลัด</t>
  </si>
  <si>
    <t>ระบบสูบน้ำพลังงานแสงอาทิตย์แบบ
เคลื่อนที่ แบบลากจูง สำหรับหมู่ ๖
บ้านบ่อลูกรัง</t>
  </si>
  <si>
    <t>ระบบสูบน้ำพลังงานแสงอาทิตย์แบบ
เคลื่อนที่ แบบลากจูง สำหรับหมู่ ๘
บ้านคลองฝักมีด</t>
  </si>
  <si>
    <t>ระบบสูบน้ำพลังงานแสงอาทิตย์แบบ
เคลื่อนที่ แบบรถเข็น สำหรับหมู่ ๑
บ้านค่ายเจริญ</t>
  </si>
  <si>
    <t>ระบบสูบน้ำพลังงานแสงอาทิตย์แบบ
เคลื่อนที่ แบบรถเข็น สำหรับหมู่ ๘
บ้านคลองฝักมีด</t>
  </si>
  <si>
    <t>ระบบสูบน้ำพลังงานแสงอาทิตย์แบบ
เคลื่อนที่ แบบรถเข็น สำหรับหมู่ ๑๑
บ้านทรัพย์เจิญ</t>
  </si>
  <si>
    <t>ระบบสูบน้ำพลังงานแสงอาทิตย์แบบ
เคลื่อนที่ แบบรถเข็น สำหรับหมู่ ๑๔
บ้านเนินสะอาด</t>
  </si>
  <si>
    <t>ระบบสูบน้ำพลังงานแสงอาทิตย์แบบ
เคลื่อนที่ แบบรถเข็น สำหรับหมู่ ๑๕
บ้านคลองตาสูตรพัฒนา</t>
  </si>
  <si>
    <t>ระบบอบแห้งพลังงานแสงอาทิตย์ สำหรับหมู่ ๘ บ้านคลองฝักมีด</t>
  </si>
  <si>
    <t>ระบบอบแห้งพลังงานแสงอาทิตย์ สำหรับหมู่ ๑๕ บ้านคลองตาสูตรพัฒนา</t>
  </si>
  <si>
    <t>นักวิชาการคลังชำนาญการ  รักษาราชการแทน</t>
  </si>
  <si>
    <t>โครงการก่อสร้างถนนลาดยางผิวจราจรแอสฟัลท์ติกคอนกรีต หมู่ที่14 บ้านเนินสะอาด - หมู่ที่๗ บ้านหนองสมบูรณ์</t>
  </si>
  <si>
    <t>โครงการก่อสร้างถนนคอนกรีตเสริมเหล็ก หมู่ที่4 บ้านโนนสมบัติ (ซอยสระหลวง)</t>
  </si>
  <si>
    <t>โครงการก่อสร้างถนนคอนกรีตเสริมเหล็ก หมู่ที่1 บ้านค่ายเจริญ (ซอยบ้านนายเปี๊ยก)</t>
  </si>
  <si>
    <t>โครงการก่อสร้างถนนคอนกรีตเสริมเหล็ก หมู่ที่5 บ้านดอนดินแดง (ซอยหลังโรงเรียน)</t>
  </si>
  <si>
    <t>โครงการก่อสร้างระบบประปา หมู่ที่11 บ้านทรัพย์เจริญ</t>
  </si>
  <si>
    <t>โครงการขุดลอกคลอง หมู่ที่14 บ้านเนินสะอาด</t>
  </si>
  <si>
    <t>โครงการก่อสร้างหอกระจายเสียง หมู่ที่5 บ้านดอนดินแดง</t>
  </si>
  <si>
    <t>โครงการขยายเขตระบบประปาหมู่บ้าน หมู่ที่5 บ้านดอนดินแดง</t>
  </si>
  <si>
    <t>โครงการก่อสร้างระบบประปา หมู่ที่14 บ้านเนินสะอาด</t>
  </si>
  <si>
    <t>โครงการเปลี่ยนท่อน้ำประปา หมู่ที่16 บ้านคลองตะเคียนพัฒนา</t>
  </si>
  <si>
    <t>โครงการก่อสร้างถนนคอนกรีตเสริมเหล็ก หมู่ที่9 บ้านคลองแก (ซอยตาจันทร์)</t>
  </si>
  <si>
    <t>โครงการก่อสร้างถนนคอนกรีตเสริมเหล็ก หมู่ที่7 บ้านหนองสมบูรณ์ (ซอยสุขสมบูรณ์)</t>
  </si>
  <si>
    <t>โครงการก่อสร้างถนนคอนกรีตเสริมเหล็ก หมู่ที่3 บ้านวังยาว (ซอยหนูนา)</t>
  </si>
  <si>
    <t>โครงการก่อสร้างถนนคอนกรีตเสริมเหล็ก หมู่ที่6 บ้านบ่อลูกรัง (ซอยผู้ใหญ่โหล)</t>
  </si>
  <si>
    <t>โครงการก่อสร้างถนนคอนกรีตเสริมเหล็ก หมู่ที่2 บ้านคลองหินปูน (ซอยสนามกีฬา)</t>
  </si>
  <si>
    <t>โครงการก่อสร้างถนนคอนกรีตเสริมเหล็ก หมู่ที่3 บ้านวังยาว (ซอยสามัคคี)</t>
  </si>
  <si>
    <t>โครงการก่อสร้างถนนคอนกรีตเสริมเหล็ก หมู่ที่10 บ้านคลองตาสูตร (ซอยนางเสน-ซอยตาแขก)</t>
  </si>
  <si>
    <t>โครงการก่อสร้างถนนคอนกรีตเสริมเหล็ก หมู่ที่16 บ้านคลองตะเคียนพัฒนา (เส้นสหกรณ์ฝั่งตะวันออก)</t>
  </si>
  <si>
    <t>โครงการก่อสร้างถนนคอนกรีตเสริมเหล็ก หมู่ที่12 บ้านนำเจริญ (ซอยร่มเย็น)</t>
  </si>
  <si>
    <t>โครงการก่อสร้างถนนคอนกรีตเสริมเหล็ หมู่ที่15 บ้านคลองตาสูตรพัฒนา (ซอยอ่างแสง)</t>
  </si>
  <si>
    <t>โครงการก่อสร้างถนนคอนกรีตเสริมเหล็ก หมู่ที่12 บ้านนำเจริญ (ซอยทางเข้าโรงเรียน)</t>
  </si>
  <si>
    <t>โครงการก่อสร้างถนนคอนกรีตเสริมเหล็ก หมู่ที่14 บ้านเนินสะอาด (สายหลัก)</t>
  </si>
  <si>
    <t>โครงการก่อสร้างถนนคอนกรีตเสริมเหล็ก หมู่ที่10 บ้านคลองตาสูตร (ซอยประปา)</t>
  </si>
  <si>
    <t>โครงการขุดลอกคลอง หมู่ที่9 บ้านคลองแก</t>
  </si>
  <si>
    <t>โครงการเปลี่ยนถังประปา หมู่ที่2 บ้านคลองหินปูน</t>
  </si>
  <si>
    <t>โครงการก่อสร้างถนนคอนกรีตเสริมเหล็ก หมู่ที่8 บ้านคลองฝักมีด (ซอยทางเข้ากลุ่มบ้านใหม่)</t>
  </si>
  <si>
    <t>โครงการก่อสร้างถนนคอนกรีตเสริมเหล็ก หมู่ที่9 บ้านคลองแก (สายสหกรณ์ฝั่งตะวันออก)</t>
  </si>
  <si>
    <t>โครงการก่อสร้างถนนคอนกรีตเสริมเหล็ก หมู่ที่13 บ้านมิตรไมตรี (ภายในวัด)</t>
  </si>
  <si>
    <t>โครงการก่อสร้างถนนคอนกรีตเสริมเหล็ก หมู่ที่13 บ้านมิตรไมตรี (ภาย1)</t>
  </si>
  <si>
    <t>เงิน
งบประมาณ</t>
  </si>
  <si>
    <t>กล้องโทรทัศน์วงจรปิดและอุปกรณ์พร้อมติดตั้ง สำหรับหมู่ 1๐ 
บ้านคลองตาสูตร</t>
  </si>
  <si>
    <t>เครื่องคอมพิวเตอร์ สำหรับงาน
ประมวลผล แบบที่ 2 กองช่าง</t>
  </si>
  <si>
    <t>เครื่องพิมพ์เลเซอร์ขาวดำ ชนิด Network แบบที่ 1 กองคลัง</t>
  </si>
  <si>
    <t>เครื่องพิมพ์ Multifuntion เลเซอร์ขาวดำ สำนักปลัด</t>
  </si>
  <si>
    <t>เครื่องพิมพ์ Multifuntion เลเซอร์ หรือ 
LED สี สาธารณสุขฯ</t>
  </si>
  <si>
    <t>เครื่องพิมพ์แบบฉีดหมึก
 (Inkjet Printer) สำหรับกระดาษ       เอ 3 กองช่าง</t>
  </si>
  <si>
    <t>โครงการก่อสร้างถนนคอนกรีตเสริมเหล็ก หมู่ที่ 8 บ้านคลองฝักมีด (ซอยทางเข้ากลุ่มบ้านใหม่) ตำบลคลองหินปูน อำเภอวังน้ำเย็น  จังหวัดสระแก้ว</t>
  </si>
  <si>
    <t>โครงการซ่อมสร้างผิวทางลาดยางแอสฟัลท์ติกคอนกรีต ซอยอุดมศิลป์ หมู่ที่ ๗ บ้านหนองสมบูรณ์ เชื่อม หมู่ที่ ๑๔ บ้านเนินสะอาด ตำบลคลองหินปูน อำเภอวังน้ำเย็น จังหวัดสระแก้ว</t>
  </si>
  <si>
    <t>โครงการก่อสร้างระบบกระจายเสียง(หอกระจายข่าวไร้สาย) หมู่ที่ 1 บ้านค่ายเจริญ ตำบลคลองหินปูน อำเภอวังน้ำเย็น จังหวัดสระแก้ว</t>
  </si>
  <si>
    <t>โครงการก่อสร้างระบบกระจายเสียง(หอกระจายข่าวไร้สาย) หมู่ที่ 4 บ้านโนนสมบัติ ตำบลคลองหินปูน อำเภอวังน้ำเย็น จังหวัดสระแก้ว</t>
  </si>
  <si>
    <t>โครงการก่อสร้างระบบกระจายเสียง (หอกระจายข่าวไร้สาย) หมู่ที่ 8 บ้านคลองฝักมีด ตำบลคลองหินปูน อำเภอวังน้ำเย็น จังหวัดสระแก้ว</t>
  </si>
  <si>
    <t>โครงการก่อสร้างรางระบายน้ำ หมู่ที่ 3  บ้านวังยาว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</si>
  <si>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9 บ้านคลองแก (สายหลักเขามะค่า) ตำบลคลองหินปูน อำเภอวังน้ำเย็น  จังหวัดสระแก้ว</t>
  </si>
  <si>
    <t>โครงการก่อสร้างถนนคอนกรีตเสริมเหล็ก หมู่ที่ 15 บ้านคลองตาสูตรพัฒนา(ซอยประสารฝายน้ำล้น)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</si>
  <si>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12 บ้านนำเจริญ(ซอยเจริญสุข) ตำบลคลองหินปูน อำเภอวังน้ำเย็น  จังหวัดสระแก้ว</t>
  </si>
  <si>
    <t>โครงการก่อสร้างถนนคอนกรีตเสริมเหล็ก หมู่ที่ 7 บ้านบ้านหนองสมบูรณ์ (ซอยระเบาะ-ฝาย ม.14)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</si>
  <si>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12 บ้านนำเจริญ (ซอยแสนสุข) ตำบลคลองหินปูน อำเภอวังน้ำเย็น  จังหวัดสระแก้ว</t>
  </si>
  <si>
    <t>โครงการก่อสร้างถนนคอนกรีตเสริมเหล็ก หมู่ที่ 15 บ้านคลองตาสูตรพัฒนา (ซอยประภาศิลป์) ตำบลคลองหินปูน อำเภอวังน้ำเย็น  จังหวัดสระแก้ว</t>
  </si>
  <si>
    <t>โครงการก่อสร้างถนนคอนกรีตเสริมเหล็ก หมู่ที่ 6 บ้านบ่อลูกรัง(ซอยสระหลวง) ตำบลคลองหินปูน อำเภอวังน้ำเย็น จังหวัดสระแก้ว</t>
  </si>
  <si>
    <t>โครงการก่อสร้างถนนคอนกรีตเสริมเหล็ก บ้านทรัพย์เจริญ หมู่ที่ 11 (หมู่ที่ 11-หมู่ที่ 3 ตำบลพระเพลิง) ตำบลคลองหินปูน อำเภอวังน้ำเย็น  จังหวัดสระแก้ว</t>
  </si>
  <si>
    <t>ครุภัณฑ์ยานพาหนะและขนส่ง (รถยนต์ส่วนกลาง)จำนวน 1 คัน สำนักปลัด</t>
  </si>
  <si>
    <t xml:space="preserve"> ผู้ช่วยเจ้าพนักงานพัสดุ</t>
  </si>
  <si>
    <t xml:space="preserve"> (นางสาวสายฝน  ใจญา)</t>
  </si>
  <si>
    <t>ปลัดองค์การบริหาร รักษาราชการแทน</t>
  </si>
  <si>
    <t xml:space="preserve">ผู้อำนวยการกองคลัง  </t>
  </si>
  <si>
    <t>โครงการก่อสร้างถนนคอนกรีตเสริมเหล็ก หมู่ที่ 2 บ้านคลองหินปูน (ซอยสนามกีฬา)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</si>
  <si>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4 บ้านโนนสมบัติ (ซอย 2)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</si>
  <si>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5 บ้านดอนดินแดง (ซอยอีแซว)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</si>
  <si>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7 บ้านหนองสมบูรณ์ (ซอยระเบาะ-ฝาย ม.14)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</si>
  <si>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9 บ้านคลองแก (สายหลัก)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</si>
  <si>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16 บ้านคลองตะเคียนพัฒนา (ซอยฟาร์มไก่) ตำบลคลองหินปูน อำเภอวังน้ำเย็น จังหวัดสระแก้ว</t>
  </si>
  <si>
    <t>โครงการปรับปรุงผิวทางลาดยางแอสฟัลต์ติกคอนกรีต หมู่ที่ 2 บ้านคลองหินปูน (ซอยกลางบ้าน) ตำบลคลองหินปูน อำเภอวังน้ำเย็น จังหวัดสระแก้ว</t>
  </si>
  <si>
    <t>โครงการปรับปรุงผิวทางลาดยางแอสฟัลต์ติกคอนกรีต หมู่ที่ 3 บ้านวังยาว (ซอยกลางบ้าน)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</si>
  <si>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13 บ้านมิตรไมตรี (ซอย 1)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</si>
  <si>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๑3 บ้านมิตรไมตรี (ซอยบ้านลุงแป๊ะ)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</si>
  <si>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๑4 บ้านเนินสะอาด (สายหลัก) ตำบลคลองหินปูน อำเภอวังน้ำเย็น จังหวัดสระแก้ว</t>
  </si>
  <si>
    <t>โครงการก่อสร้างถนนคอนกรีตสริมเหล็ก หมูที่ 14 บ้านเนินสะอาด (ซอยนายพรชัย-นางสำราญ)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</si>
  <si>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6 บ้านบ่อลูกรัง (ซอยสระหลวง)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</si>
  <si>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8 บ้านคลองฝักมีด (ซอยประปาเก่า+ซอยตาจุก)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</si>
  <si>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๑5 บ้านคลองตาสูตรพัฒนา ซอยประสาร (ฝายน้ำล้น)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</si>
  <si>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1 บ้านค่ายเจริญ (ซอยนางแสงจันทร์)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</si>
  <si>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11 บ้านทรัพย์เจริญ (หมู่ที่ 11 - หมู่ที่ 3 ตำบลพระเพลิง)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</si>
  <si>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12 บ้านนำเจริญ (ซอยเจริญสุข)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</si>
  <si>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12 บ้านนำเจริญ (ซอยเทพพิทักษ์) ตำบลคลองหินปูน อำเภอวังน้ำเย็น จังหวัดสระแก้ว</t>
  </si>
  <si>
    <t>โครงการขุดเจาะบ่อบาดาลขนาดเส้นผ่าศูนย์กลาง 6 นิ้ว จำนวน 2 บ่อ หมู่ที่ 15 บ้านคลองตาสูตรพัฒนา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</si>
  <si>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5 บ้านดอนดินแดง (ซอยหลังโรงเรียน)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</si>
  <si>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8 บ้านคลองฝักมีด (ซอยทางไปเขานันทา)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</si>
  <si>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๑6 บ้านคลองตาเคียนพัฒนา (ซอยโรงปุ๋ย)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</si>
  <si>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16 บ้านคลองตาเคียนพัฒนา (เส้นสหกรณ์ฝั่งตะวันออก)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</si>
  <si>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12 บ้านนำเจริญ (ซอยเจริญสุข)  ตำบลคลองหินปูน อำเภอวังน้ำเย็น จังหวัดสระแก้ว</t>
  </si>
  <si>
    <t>โครงการเปลี่ยนท่อประปาขนาด 3 นิ้ว ระยะทาง 1,385 เมตร หมู่ที่ 9 บ้านคลองแก 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</si>
  <si>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4 บ้านโนนสมบัติ (ซอย 2) 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</si>
  <si>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14 บ้านเนินสะอาด (ซอยนายหมอน)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</si>
  <si>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3 บ้านวังยาว (ซอยสามัคคีและซอยหลังวัด) ตำบลคลองหินปูน อำเภอวังน้ำเย็น จังหวัดสระแก้ว</t>
  </si>
  <si>
    <t>โครงการระบบกระจายเสียง (หอกระจายข่าวไร้สาย) หมู่ที่ 2 บ้านคลองหินปูน พร้อมอุปกรณ์ จำนวน 1 ชุด ตำบลคลองหินปูน อำเภอวังน้ำเย็น จังหวัดสระแก้ว</t>
  </si>
  <si>
    <t>โครงการระบบกระจายเสียง (หอกระจายข่าวไร้สาย) หมู่ที่ 11 บ้านทรัพย์เจริญ พร้อมอุปกรณ์ จำนวน 1 ชุด ตำบลคลองหินปูน อำเภอวังน้ำเย็น จังหวัดสระแก้ว</t>
  </si>
  <si>
    <t xml:space="preserve">โครงการระบบกระจายเสียง (หอกระจายข่าวไร้สาย) หมู่ที่ 10 บ้านคลองตาสูตร พร้อมอุปกรณ์ จำนวน 1 ชุด ตำบลคลองหินปูน อำเภอวังน้ำเย็น จังหวัดสระแก้ว </t>
  </si>
  <si>
    <t>โครงการเปลี่ยนท่อเมนประปา หมู่ที่ 11 บ้านทรัพย์เจริญ ขนาดท่อ 2 นิ้ว (ท่อพีวีซี) ระยะทาง 2,300 เมตร ตำบลคลองหินปูน อำเภอวังน้ำเย็น จังหวัดสระแก้ว</t>
  </si>
  <si>
    <t>โครงการก่อสร้างศาลาอเนกประสงค์ หมู่ที่ 6 บ้านบ่อลูกรัง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</si>
  <si>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๑0 บ้านคลองตาสูตร (ซอยนายชำนาญ) ตำบลคลองหินปูน อำเภอวังน้ำเย็น จังหวัดสระแก้ว</t>
  </si>
  <si>
    <t>รถพยาบาล (รถตู้) สถานีอนามัยคลองหินปูน องค์การบริหารส่วนตำบลคลองปินปูน อำเภอวังน้ำเย็น จังหวัดสระแก้ว</t>
  </si>
  <si>
    <t xml:space="preserve">โครงการยกระดับถนนลูกรัง หมู่ที่ 9 บ้านคลองแก (ซอยเขาน้อย) ตำบลคลองหินปูน อำเภอวังน้ำเย็น จังหวัดสระแก้ว </t>
  </si>
  <si>
    <t>โครงการก่อสร้างถนนคอนกรีตเสริมเหล็ก หมู่ที่ 15 บ้านคลองตาสูตรพัฒนา (ซอยฟาร์มเป็ด) ตำบลคลองหินปูน อำเภอวังน้ำเย็น จังหวัดสระแก้ว</t>
  </si>
  <si>
    <t>โครงการขุดลอกสระน้ำเดิม หมู่ที่ 9 บ้านคลองแก ตำบลคลองหินปูน อำเภอวังน้ำเย็น จังหวัดสระแก้ว</t>
  </si>
  <si>
    <t>ซื้อครุภัณฑ์โฆษณาและเผยแพร่ ชุดเครื่องเสียง จำนวน 14 รายการ ของสำนักปลัด</t>
  </si>
  <si>
    <t>ซื้อครุภัณฑ์สำนักงาน เครื่องปรับอากาศระบบ Inverter ขนาด 36,000 บีทียู จำนวน 4 เครื่อง สำหรับศูนย์พัฒนาเด็กเล็กฯ ของกองการศึกษา ศาสนาและวัฒนธรรม ตามข้อบัญญัติองค์การบริหารส่วนตำบลคลองหินปูน</t>
  </si>
  <si>
    <t>ซื้อครุภัณฑ์คอมพิวเตอร์หรืออิเล็กทรอนิกส์ เครื่องพิมพ์แบบฉีดหมึกพร้อมติดตั้งถังหมึกพิมพ์ (Ink Tank Printer) จำนวน 1 เครื่อง ของกองการศึกษา ศาสนาและวัฒนธรรม ตามข้อบัญญัติองค์การบริหารส่วนตำบลคลองหินปูน</t>
  </si>
  <si>
    <t>โครงการก่อสร้างถนนคอนกรีตเสริมเหล็ก หมู่ที่ 1 บ้านค่ายเจริญ (ซอยข้างโรงเรียน)  ตำบลคลองหินปูน อำเภอวังน้ำเย็น จังหวัดสระแก้ว</t>
  </si>
  <si>
    <t>โครงการก่อสร้างถนนคอนกรีตเสริมเหล็ก หมู่ที่ 13 บ้านมิตรไมตรี (ซอยบ้านลุงแป๊ะ) ตำบลคลองหินปูน อำเภอวังน้ำเย็น จังหวัดสระแก้ว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</si>
</sst>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Wingdings"/>
      <charset val="2"/>
    </font>
    <font>
      <b/>
      <sz val="16"/>
      <color theme="1"/>
      <name val="TH SarabunIT๙"/>
      <family val="2"/>
    </font>
    <font>
      <sz val="16"/>
      <name val="TH Sarabun New"/>
      <family val="2"/>
    </font>
    <font>
      <sz val="10"/>
      <name val="Arial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30">
    <xf numFmtId="0" fontId="0" fillId="0" borderId="0" xfId="0"/>
    <xf numFmtId="0" fontId="2" fillId="0" borderId="0" xfId="0" applyFont="1" applyAlignment="1">
      <alignment vertical="top"/>
    </xf>
    <xf numFmtId="43" fontId="2" fillId="0" borderId="1" xfId="1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2" fontId="2" fillId="0" borderId="1" xfId="1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3" fontId="4" fillId="0" borderId="1" xfId="1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43" fontId="4" fillId="0" borderId="0" xfId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3" fontId="2" fillId="0" borderId="0" xfId="1" applyFont="1" applyAlignment="1">
      <alignment vertical="top"/>
    </xf>
    <xf numFmtId="2" fontId="2" fillId="0" borderId="0" xfId="1" applyNumberFormat="1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/>
    </xf>
    <xf numFmtId="43" fontId="2" fillId="0" borderId="1" xfId="1" applyFont="1" applyBorder="1" applyAlignment="1">
      <alignment horizontal="right" vertical="top"/>
    </xf>
    <xf numFmtId="0" fontId="2" fillId="2" borderId="1" xfId="0" applyFont="1" applyFill="1" applyBorder="1" applyAlignment="1">
      <alignment vertical="top" wrapText="1"/>
    </xf>
    <xf numFmtId="43" fontId="2" fillId="2" borderId="1" xfId="1" applyFont="1" applyFill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vertical="top"/>
    </xf>
    <xf numFmtId="2" fontId="4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7" fillId="0" borderId="2" xfId="2" applyFont="1" applyFill="1" applyBorder="1" applyAlignment="1">
      <alignment vertical="top" wrapText="1"/>
    </xf>
    <xf numFmtId="0" fontId="7" fillId="0" borderId="1" xfId="2" applyFont="1" applyFill="1" applyBorder="1" applyAlignment="1">
      <alignment vertical="top" wrapText="1"/>
    </xf>
    <xf numFmtId="43" fontId="7" fillId="0" borderId="1" xfId="1" applyFont="1" applyFill="1" applyBorder="1" applyAlignment="1">
      <alignment vertical="top" wrapText="1"/>
    </xf>
    <xf numFmtId="43" fontId="7" fillId="0" borderId="6" xfId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59" fontId="2" fillId="0" borderId="1" xfId="0" applyNumberFormat="1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2" fillId="0" borderId="1" xfId="1" applyNumberFormat="1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vertical="top" wrapText="1"/>
    </xf>
    <xf numFmtId="43" fontId="2" fillId="0" borderId="1" xfId="1" applyNumberFormat="1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2" fontId="2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vertical="top"/>
    </xf>
    <xf numFmtId="0" fontId="2" fillId="0" borderId="3" xfId="0" applyFont="1" applyBorder="1" applyAlignment="1">
      <alignment vertical="center" wrapText="1"/>
    </xf>
    <xf numFmtId="4" fontId="4" fillId="0" borderId="1" xfId="1" applyNumberFormat="1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3" fontId="2" fillId="0" borderId="1" xfId="1" applyNumberFormat="1" applyFont="1" applyBorder="1" applyAlignment="1">
      <alignment vertical="center"/>
    </xf>
    <xf numFmtId="43" fontId="2" fillId="0" borderId="0" xfId="1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43" fontId="7" fillId="0" borderId="1" xfId="1" applyFont="1" applyBorder="1" applyAlignment="1">
      <alignment vertical="top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top"/>
    </xf>
    <xf numFmtId="43" fontId="2" fillId="0" borderId="0" xfId="1" applyFont="1" applyAlignment="1">
      <alignment horizontal="center" vertical="top"/>
    </xf>
    <xf numFmtId="43" fontId="2" fillId="0" borderId="0" xfId="1" applyFont="1" applyAlignment="1">
      <alignment horizontal="center" vertical="top" wrapText="1"/>
    </xf>
    <xf numFmtId="0" fontId="2" fillId="0" borderId="9" xfId="0" applyFont="1" applyBorder="1" applyAlignment="1">
      <alignment vertical="center" wrapText="1"/>
    </xf>
    <xf numFmtId="43" fontId="2" fillId="0" borderId="9" xfId="1" applyFont="1" applyBorder="1" applyAlignment="1">
      <alignment vertical="center"/>
    </xf>
    <xf numFmtId="2" fontId="2" fillId="0" borderId="9" xfId="1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2" fontId="2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2" fontId="2" fillId="0" borderId="1" xfId="1" applyNumberFormat="1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showWhiteSpace="0" topLeftCell="A31" zoomScaleNormal="100" workbookViewId="0">
      <selection activeCell="F41" sqref="F41"/>
    </sheetView>
  </sheetViews>
  <sheetFormatPr defaultColWidth="9" defaultRowHeight="20.25" x14ac:dyDescent="0.2"/>
  <cols>
    <col min="1" max="1" width="5.125" style="1" bestFit="1" customWidth="1"/>
    <col min="2" max="2" width="28.375" style="1" customWidth="1"/>
    <col min="3" max="3" width="17.375" style="14" customWidth="1"/>
    <col min="4" max="4" width="19.5" style="14" bestFit="1" customWidth="1"/>
    <col min="5" max="5" width="15.125" style="15" bestFit="1" customWidth="1"/>
    <col min="6" max="6" width="11.25" style="14" bestFit="1" customWidth="1"/>
    <col min="7" max="7" width="7.75" style="17" customWidth="1"/>
    <col min="8" max="8" width="8.25" style="1" customWidth="1"/>
    <col min="9" max="9" width="10.125" style="1" customWidth="1"/>
    <col min="10" max="16384" width="9" style="1"/>
  </cols>
  <sheetData>
    <row r="1" spans="1:9" x14ac:dyDescent="0.2">
      <c r="A1" s="110" t="s">
        <v>0</v>
      </c>
      <c r="B1" s="110" t="s">
        <v>1</v>
      </c>
      <c r="C1" s="114" t="s">
        <v>2</v>
      </c>
      <c r="D1" s="114" t="s">
        <v>3</v>
      </c>
      <c r="E1" s="113" t="s">
        <v>4</v>
      </c>
      <c r="F1" s="114" t="s">
        <v>5</v>
      </c>
      <c r="G1" s="110" t="s">
        <v>6</v>
      </c>
      <c r="H1" s="110"/>
      <c r="I1" s="110" t="s">
        <v>7</v>
      </c>
    </row>
    <row r="2" spans="1:9" x14ac:dyDescent="0.2">
      <c r="A2" s="110"/>
      <c r="B2" s="110"/>
      <c r="C2" s="114"/>
      <c r="D2" s="114"/>
      <c r="E2" s="113"/>
      <c r="F2" s="114"/>
      <c r="G2" s="16" t="s">
        <v>8</v>
      </c>
      <c r="H2" s="16" t="s">
        <v>9</v>
      </c>
      <c r="I2" s="110"/>
    </row>
    <row r="3" spans="1:9" x14ac:dyDescent="0.2">
      <c r="A3" s="111" t="s">
        <v>10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18"/>
      <c r="B4" s="18" t="s">
        <v>11</v>
      </c>
      <c r="C4" s="18"/>
      <c r="D4" s="2"/>
      <c r="E4" s="3"/>
      <c r="F4" s="18"/>
      <c r="G4" s="16"/>
      <c r="H4" s="18"/>
      <c r="I4" s="18"/>
    </row>
    <row r="5" spans="1:9" ht="40.5" x14ac:dyDescent="0.2">
      <c r="A5" s="4">
        <v>1</v>
      </c>
      <c r="B5" s="4" t="s">
        <v>26</v>
      </c>
      <c r="C5" s="5">
        <v>5000</v>
      </c>
      <c r="D5" s="5">
        <v>5000</v>
      </c>
      <c r="E5" s="6">
        <f t="shared" ref="E5:E34" si="0">C5-D5</f>
        <v>0</v>
      </c>
      <c r="F5" s="6">
        <f>E5*100/C40</f>
        <v>0</v>
      </c>
      <c r="G5" s="7" t="s">
        <v>12</v>
      </c>
      <c r="H5" s="4"/>
      <c r="I5" s="23" t="s">
        <v>23</v>
      </c>
    </row>
    <row r="6" spans="1:9" ht="40.5" x14ac:dyDescent="0.2">
      <c r="A6" s="4">
        <v>2</v>
      </c>
      <c r="B6" s="4" t="s">
        <v>27</v>
      </c>
      <c r="C6" s="5">
        <v>20000</v>
      </c>
      <c r="D6" s="5">
        <v>20000</v>
      </c>
      <c r="E6" s="6">
        <f t="shared" si="0"/>
        <v>0</v>
      </c>
      <c r="F6" s="6">
        <f>E6*100/C40</f>
        <v>0</v>
      </c>
      <c r="G6" s="7" t="s">
        <v>12</v>
      </c>
      <c r="H6" s="4"/>
      <c r="I6" s="23" t="s">
        <v>24</v>
      </c>
    </row>
    <row r="7" spans="1:9" ht="40.5" x14ac:dyDescent="0.2">
      <c r="A7" s="4">
        <v>3</v>
      </c>
      <c r="B7" s="4" t="s">
        <v>27</v>
      </c>
      <c r="C7" s="5">
        <v>20000</v>
      </c>
      <c r="D7" s="5">
        <v>20000</v>
      </c>
      <c r="E7" s="6">
        <f t="shared" si="0"/>
        <v>0</v>
      </c>
      <c r="F7" s="6">
        <f>E7*100/C40</f>
        <v>0</v>
      </c>
      <c r="G7" s="7" t="s">
        <v>12</v>
      </c>
      <c r="H7" s="4"/>
      <c r="I7" s="26" t="s">
        <v>24</v>
      </c>
    </row>
    <row r="8" spans="1:9" ht="40.5" x14ac:dyDescent="0.2">
      <c r="A8" s="4">
        <v>4</v>
      </c>
      <c r="B8" s="4" t="s">
        <v>27</v>
      </c>
      <c r="C8" s="5">
        <v>20000</v>
      </c>
      <c r="D8" s="5">
        <v>20000</v>
      </c>
      <c r="E8" s="6">
        <f t="shared" si="0"/>
        <v>0</v>
      </c>
      <c r="F8" s="6">
        <f>E8*100/C40</f>
        <v>0</v>
      </c>
      <c r="G8" s="7" t="s">
        <v>12</v>
      </c>
      <c r="H8" s="4"/>
      <c r="I8" s="26" t="s">
        <v>24</v>
      </c>
    </row>
    <row r="9" spans="1:9" ht="40.5" x14ac:dyDescent="0.2">
      <c r="A9" s="4">
        <v>5</v>
      </c>
      <c r="B9" s="4" t="s">
        <v>28</v>
      </c>
      <c r="C9" s="5">
        <v>15000</v>
      </c>
      <c r="D9" s="5">
        <v>15000</v>
      </c>
      <c r="E9" s="6">
        <f t="shared" si="0"/>
        <v>0</v>
      </c>
      <c r="F9" s="6">
        <f>E9*100/C40</f>
        <v>0</v>
      </c>
      <c r="G9" s="7" t="s">
        <v>12</v>
      </c>
      <c r="H9" s="4"/>
      <c r="I9" s="26" t="s">
        <v>24</v>
      </c>
    </row>
    <row r="10" spans="1:9" ht="40.5" x14ac:dyDescent="0.2">
      <c r="A10" s="4">
        <v>6</v>
      </c>
      <c r="B10" s="4" t="s">
        <v>28</v>
      </c>
      <c r="C10" s="5">
        <v>15000</v>
      </c>
      <c r="D10" s="5">
        <v>15000</v>
      </c>
      <c r="E10" s="6">
        <f t="shared" si="0"/>
        <v>0</v>
      </c>
      <c r="F10" s="6">
        <f>E10*100/C40</f>
        <v>0</v>
      </c>
      <c r="G10" s="7" t="s">
        <v>12</v>
      </c>
      <c r="H10" s="4"/>
      <c r="I10" s="26" t="s">
        <v>24</v>
      </c>
    </row>
    <row r="11" spans="1:9" ht="40.5" x14ac:dyDescent="0.2">
      <c r="A11" s="4">
        <v>7</v>
      </c>
      <c r="B11" s="8" t="s">
        <v>29</v>
      </c>
      <c r="C11" s="5">
        <v>6000</v>
      </c>
      <c r="D11" s="5">
        <v>6000</v>
      </c>
      <c r="E11" s="6">
        <f t="shared" si="0"/>
        <v>0</v>
      </c>
      <c r="F11" s="6">
        <f>E11*100/C40</f>
        <v>0</v>
      </c>
      <c r="G11" s="7" t="s">
        <v>12</v>
      </c>
      <c r="H11" s="4"/>
      <c r="I11" s="23" t="s">
        <v>23</v>
      </c>
    </row>
    <row r="12" spans="1:9" ht="40.5" x14ac:dyDescent="0.2">
      <c r="A12" s="4">
        <v>8</v>
      </c>
      <c r="B12" s="8" t="s">
        <v>30</v>
      </c>
      <c r="C12" s="5">
        <v>8500</v>
      </c>
      <c r="D12" s="5">
        <v>8500</v>
      </c>
      <c r="E12" s="6">
        <f t="shared" si="0"/>
        <v>0</v>
      </c>
      <c r="F12" s="6">
        <f>E12*100/C40</f>
        <v>0</v>
      </c>
      <c r="G12" s="7" t="s">
        <v>12</v>
      </c>
      <c r="H12" s="4"/>
      <c r="I12" s="23" t="s">
        <v>23</v>
      </c>
    </row>
    <row r="13" spans="1:9" ht="40.5" x14ac:dyDescent="0.2">
      <c r="A13" s="4">
        <v>9</v>
      </c>
      <c r="B13" s="4" t="s">
        <v>31</v>
      </c>
      <c r="C13" s="5">
        <v>5000</v>
      </c>
      <c r="D13" s="5">
        <v>5000</v>
      </c>
      <c r="E13" s="6">
        <f t="shared" si="0"/>
        <v>0</v>
      </c>
      <c r="F13" s="6">
        <f>E13*100/C40</f>
        <v>0</v>
      </c>
      <c r="G13" s="7" t="s">
        <v>12</v>
      </c>
      <c r="H13" s="4"/>
      <c r="I13" s="23" t="s">
        <v>23</v>
      </c>
    </row>
    <row r="14" spans="1:9" ht="40.5" x14ac:dyDescent="0.2">
      <c r="A14" s="4">
        <v>10</v>
      </c>
      <c r="B14" s="4" t="s">
        <v>31</v>
      </c>
      <c r="C14" s="5">
        <v>5000</v>
      </c>
      <c r="D14" s="5">
        <v>5000</v>
      </c>
      <c r="E14" s="6">
        <f t="shared" si="0"/>
        <v>0</v>
      </c>
      <c r="F14" s="6">
        <f>E14*100/C40</f>
        <v>0</v>
      </c>
      <c r="G14" s="7" t="s">
        <v>12</v>
      </c>
      <c r="H14" s="4"/>
      <c r="I14" s="23" t="s">
        <v>23</v>
      </c>
    </row>
    <row r="15" spans="1:9" ht="40.5" x14ac:dyDescent="0.2">
      <c r="A15" s="4">
        <v>11</v>
      </c>
      <c r="B15" s="4" t="s">
        <v>31</v>
      </c>
      <c r="C15" s="5">
        <v>5000</v>
      </c>
      <c r="D15" s="5">
        <v>5000</v>
      </c>
      <c r="E15" s="6">
        <f t="shared" si="0"/>
        <v>0</v>
      </c>
      <c r="F15" s="6">
        <f>E15*100/C40</f>
        <v>0</v>
      </c>
      <c r="G15" s="7" t="s">
        <v>12</v>
      </c>
      <c r="H15" s="4"/>
      <c r="I15" s="23" t="s">
        <v>23</v>
      </c>
    </row>
    <row r="16" spans="1:9" ht="40.5" x14ac:dyDescent="0.2">
      <c r="A16" s="4">
        <v>12</v>
      </c>
      <c r="B16" s="8" t="s">
        <v>32</v>
      </c>
      <c r="C16" s="5">
        <v>6000</v>
      </c>
      <c r="D16" s="5">
        <v>6000</v>
      </c>
      <c r="E16" s="6">
        <f t="shared" si="0"/>
        <v>0</v>
      </c>
      <c r="F16" s="6">
        <f>E16*100/C40</f>
        <v>0</v>
      </c>
      <c r="G16" s="7" t="s">
        <v>12</v>
      </c>
      <c r="H16" s="4"/>
      <c r="I16" s="26" t="s">
        <v>23</v>
      </c>
    </row>
    <row r="17" spans="1:9" ht="40.5" x14ac:dyDescent="0.2">
      <c r="A17" s="4">
        <v>13</v>
      </c>
      <c r="B17" s="8" t="s">
        <v>33</v>
      </c>
      <c r="C17" s="5">
        <v>8500</v>
      </c>
      <c r="D17" s="5">
        <v>8500</v>
      </c>
      <c r="E17" s="6">
        <f t="shared" si="0"/>
        <v>0</v>
      </c>
      <c r="F17" s="6">
        <f>E17*100/C40</f>
        <v>0</v>
      </c>
      <c r="G17" s="7" t="s">
        <v>12</v>
      </c>
      <c r="H17" s="4"/>
      <c r="I17" s="23" t="s">
        <v>23</v>
      </c>
    </row>
    <row r="18" spans="1:9" ht="40.5" x14ac:dyDescent="0.2">
      <c r="A18" s="4">
        <v>14</v>
      </c>
      <c r="B18" s="4" t="s">
        <v>34</v>
      </c>
      <c r="C18" s="5">
        <v>5800</v>
      </c>
      <c r="D18" s="5">
        <v>5800</v>
      </c>
      <c r="E18" s="6">
        <f t="shared" si="0"/>
        <v>0</v>
      </c>
      <c r="F18" s="6">
        <f>E18*100/C40</f>
        <v>0</v>
      </c>
      <c r="G18" s="7" t="s">
        <v>12</v>
      </c>
      <c r="H18" s="4"/>
      <c r="I18" s="23" t="s">
        <v>23</v>
      </c>
    </row>
    <row r="19" spans="1:9" ht="40.5" x14ac:dyDescent="0.2">
      <c r="A19" s="4">
        <v>15</v>
      </c>
      <c r="B19" s="8" t="s">
        <v>35</v>
      </c>
      <c r="C19" s="5">
        <v>120000</v>
      </c>
      <c r="D19" s="5">
        <v>119840</v>
      </c>
      <c r="E19" s="6">
        <f t="shared" si="0"/>
        <v>160</v>
      </c>
      <c r="F19" s="6">
        <f>E19*100/C40</f>
        <v>2.4114544084400905E-2</v>
      </c>
      <c r="G19" s="7" t="s">
        <v>12</v>
      </c>
      <c r="H19" s="4"/>
      <c r="I19" s="23" t="s">
        <v>23</v>
      </c>
    </row>
    <row r="20" spans="1:9" ht="40.5" x14ac:dyDescent="0.2">
      <c r="A20" s="4">
        <v>16</v>
      </c>
      <c r="B20" s="8" t="s">
        <v>36</v>
      </c>
      <c r="C20" s="5">
        <v>30000</v>
      </c>
      <c r="D20" s="5">
        <v>30000</v>
      </c>
      <c r="E20" s="6">
        <f t="shared" ref="E20:E29" si="1">C20-D20</f>
        <v>0</v>
      </c>
      <c r="F20" s="6">
        <f>E20*100/C40</f>
        <v>0</v>
      </c>
      <c r="G20" s="7" t="s">
        <v>12</v>
      </c>
      <c r="H20" s="4"/>
      <c r="I20" s="26" t="s">
        <v>23</v>
      </c>
    </row>
    <row r="21" spans="1:9" ht="40.5" x14ac:dyDescent="0.2">
      <c r="A21" s="4">
        <v>17</v>
      </c>
      <c r="B21" s="8" t="s">
        <v>36</v>
      </c>
      <c r="C21" s="5">
        <v>30000</v>
      </c>
      <c r="D21" s="5">
        <v>30000</v>
      </c>
      <c r="E21" s="6">
        <f t="shared" si="1"/>
        <v>0</v>
      </c>
      <c r="F21" s="6">
        <f>E21*100/C40</f>
        <v>0</v>
      </c>
      <c r="G21" s="7" t="s">
        <v>12</v>
      </c>
      <c r="H21" s="4"/>
      <c r="I21" s="26" t="s">
        <v>23</v>
      </c>
    </row>
    <row r="22" spans="1:9" ht="60.75" x14ac:dyDescent="0.2">
      <c r="A22" s="4">
        <v>18</v>
      </c>
      <c r="B22" s="8" t="s">
        <v>37</v>
      </c>
      <c r="C22" s="5">
        <v>30000</v>
      </c>
      <c r="D22" s="5">
        <v>30000</v>
      </c>
      <c r="E22" s="6">
        <f t="shared" si="1"/>
        <v>0</v>
      </c>
      <c r="F22" s="6">
        <f>E22*100/C40</f>
        <v>0</v>
      </c>
      <c r="G22" s="7" t="s">
        <v>12</v>
      </c>
      <c r="H22" s="4"/>
      <c r="I22" s="26" t="s">
        <v>23</v>
      </c>
    </row>
    <row r="23" spans="1:9" ht="40.5" x14ac:dyDescent="0.2">
      <c r="A23" s="4">
        <v>19</v>
      </c>
      <c r="B23" s="8" t="s">
        <v>38</v>
      </c>
      <c r="C23" s="5">
        <v>8900</v>
      </c>
      <c r="D23" s="5">
        <v>8900</v>
      </c>
      <c r="E23" s="6">
        <f t="shared" si="1"/>
        <v>0</v>
      </c>
      <c r="F23" s="6">
        <f>E23*100/C40</f>
        <v>0</v>
      </c>
      <c r="G23" s="7" t="s">
        <v>12</v>
      </c>
      <c r="H23" s="4"/>
      <c r="I23" s="26" t="s">
        <v>23</v>
      </c>
    </row>
    <row r="24" spans="1:9" ht="40.5" x14ac:dyDescent="0.2">
      <c r="A24" s="4">
        <v>20</v>
      </c>
      <c r="B24" s="8" t="s">
        <v>39</v>
      </c>
      <c r="C24" s="5">
        <v>8900</v>
      </c>
      <c r="D24" s="5">
        <v>8900</v>
      </c>
      <c r="E24" s="6">
        <f t="shared" si="1"/>
        <v>0</v>
      </c>
      <c r="F24" s="6">
        <f>E24*100/C40</f>
        <v>0</v>
      </c>
      <c r="G24" s="7" t="s">
        <v>12</v>
      </c>
      <c r="H24" s="4"/>
      <c r="I24" s="26" t="s">
        <v>23</v>
      </c>
    </row>
    <row r="25" spans="1:9" ht="40.5" x14ac:dyDescent="0.2">
      <c r="A25" s="4">
        <v>21</v>
      </c>
      <c r="B25" s="4" t="s">
        <v>40</v>
      </c>
      <c r="C25" s="5">
        <v>5700</v>
      </c>
      <c r="D25" s="5">
        <v>5700</v>
      </c>
      <c r="E25" s="6">
        <f t="shared" si="1"/>
        <v>0</v>
      </c>
      <c r="F25" s="6">
        <f>E25*100/C40</f>
        <v>0</v>
      </c>
      <c r="G25" s="7" t="s">
        <v>12</v>
      </c>
      <c r="H25" s="4"/>
      <c r="I25" s="26" t="s">
        <v>23</v>
      </c>
    </row>
    <row r="26" spans="1:9" ht="40.5" x14ac:dyDescent="0.2">
      <c r="A26" s="4">
        <v>22</v>
      </c>
      <c r="B26" s="4" t="s">
        <v>40</v>
      </c>
      <c r="C26" s="5">
        <v>5700</v>
      </c>
      <c r="D26" s="5">
        <v>5700</v>
      </c>
      <c r="E26" s="6">
        <f t="shared" si="1"/>
        <v>0</v>
      </c>
      <c r="F26" s="6">
        <f>E26*100/C40</f>
        <v>0</v>
      </c>
      <c r="G26" s="7" t="s">
        <v>12</v>
      </c>
      <c r="H26" s="4"/>
      <c r="I26" s="26" t="s">
        <v>23</v>
      </c>
    </row>
    <row r="27" spans="1:9" ht="40.5" x14ac:dyDescent="0.2">
      <c r="A27" s="4">
        <v>23</v>
      </c>
      <c r="B27" s="4" t="s">
        <v>41</v>
      </c>
      <c r="C27" s="5">
        <v>21500</v>
      </c>
      <c r="D27" s="5">
        <v>21500</v>
      </c>
      <c r="E27" s="6">
        <f t="shared" si="1"/>
        <v>0</v>
      </c>
      <c r="F27" s="6">
        <f>E27*100/C40</f>
        <v>0</v>
      </c>
      <c r="G27" s="7" t="s">
        <v>12</v>
      </c>
      <c r="H27" s="4"/>
      <c r="I27" s="26" t="s">
        <v>24</v>
      </c>
    </row>
    <row r="28" spans="1:9" ht="40.5" x14ac:dyDescent="0.2">
      <c r="A28" s="4">
        <v>24</v>
      </c>
      <c r="B28" s="4" t="s">
        <v>41</v>
      </c>
      <c r="C28" s="5">
        <v>21500</v>
      </c>
      <c r="D28" s="5">
        <v>21500</v>
      </c>
      <c r="E28" s="6">
        <f t="shared" si="1"/>
        <v>0</v>
      </c>
      <c r="F28" s="6">
        <f>E28*100/C40</f>
        <v>0</v>
      </c>
      <c r="G28" s="7" t="s">
        <v>12</v>
      </c>
      <c r="H28" s="4"/>
      <c r="I28" s="26" t="s">
        <v>24</v>
      </c>
    </row>
    <row r="29" spans="1:9" ht="40.5" x14ac:dyDescent="0.2">
      <c r="A29" s="4">
        <v>25</v>
      </c>
      <c r="B29" s="4" t="s">
        <v>41</v>
      </c>
      <c r="C29" s="5">
        <v>21500</v>
      </c>
      <c r="D29" s="5">
        <v>21500</v>
      </c>
      <c r="E29" s="6">
        <f t="shared" si="1"/>
        <v>0</v>
      </c>
      <c r="F29" s="6">
        <f>E29*100/C40</f>
        <v>0</v>
      </c>
      <c r="G29" s="7" t="s">
        <v>12</v>
      </c>
      <c r="H29" s="4"/>
      <c r="I29" s="26" t="s">
        <v>24</v>
      </c>
    </row>
    <row r="30" spans="1:9" ht="40.5" x14ac:dyDescent="0.2">
      <c r="A30" s="4">
        <v>27</v>
      </c>
      <c r="B30" s="4" t="s">
        <v>41</v>
      </c>
      <c r="C30" s="5">
        <v>21500</v>
      </c>
      <c r="D30" s="5">
        <v>21500</v>
      </c>
      <c r="E30" s="6">
        <f t="shared" si="0"/>
        <v>0</v>
      </c>
      <c r="F30" s="6">
        <f>E30*100/C40</f>
        <v>0</v>
      </c>
      <c r="G30" s="7" t="s">
        <v>12</v>
      </c>
      <c r="H30" s="4"/>
      <c r="I30" s="26" t="s">
        <v>24</v>
      </c>
    </row>
    <row r="31" spans="1:9" ht="40.5" x14ac:dyDescent="0.2">
      <c r="A31" s="4">
        <v>28</v>
      </c>
      <c r="B31" s="4" t="s">
        <v>41</v>
      </c>
      <c r="C31" s="5">
        <v>21500</v>
      </c>
      <c r="D31" s="5">
        <v>21500</v>
      </c>
      <c r="E31" s="6">
        <f t="shared" si="0"/>
        <v>0</v>
      </c>
      <c r="F31" s="6">
        <f>E31*100/C40</f>
        <v>0</v>
      </c>
      <c r="G31" s="7" t="s">
        <v>12</v>
      </c>
      <c r="H31" s="4"/>
      <c r="I31" s="26" t="s">
        <v>24</v>
      </c>
    </row>
    <row r="32" spans="1:9" ht="40.5" x14ac:dyDescent="0.2">
      <c r="A32" s="4">
        <v>29</v>
      </c>
      <c r="B32" s="4" t="s">
        <v>41</v>
      </c>
      <c r="C32" s="5">
        <v>21500</v>
      </c>
      <c r="D32" s="5">
        <v>21500</v>
      </c>
      <c r="E32" s="6">
        <f t="shared" si="0"/>
        <v>0</v>
      </c>
      <c r="F32" s="6">
        <f>E32*100/C40</f>
        <v>0</v>
      </c>
      <c r="G32" s="7" t="s">
        <v>12</v>
      </c>
      <c r="H32" s="4"/>
      <c r="I32" s="26" t="s">
        <v>24</v>
      </c>
    </row>
    <row r="33" spans="1:10" ht="40.5" x14ac:dyDescent="0.2">
      <c r="A33" s="4">
        <v>30</v>
      </c>
      <c r="B33" s="4" t="s">
        <v>41</v>
      </c>
      <c r="C33" s="5">
        <v>21500</v>
      </c>
      <c r="D33" s="5">
        <v>21500</v>
      </c>
      <c r="E33" s="6">
        <f t="shared" si="0"/>
        <v>0</v>
      </c>
      <c r="F33" s="6">
        <f>E33*100/C40</f>
        <v>0</v>
      </c>
      <c r="G33" s="7" t="s">
        <v>12</v>
      </c>
      <c r="H33" s="4"/>
      <c r="I33" s="26" t="s">
        <v>24</v>
      </c>
    </row>
    <row r="34" spans="1:10" ht="40.5" x14ac:dyDescent="0.2">
      <c r="A34" s="4">
        <v>31</v>
      </c>
      <c r="B34" s="4" t="s">
        <v>41</v>
      </c>
      <c r="C34" s="5">
        <v>21500</v>
      </c>
      <c r="D34" s="5">
        <v>21500</v>
      </c>
      <c r="E34" s="6">
        <f t="shared" si="0"/>
        <v>0</v>
      </c>
      <c r="F34" s="6">
        <f>E34*100/C40</f>
        <v>0</v>
      </c>
      <c r="G34" s="7" t="s">
        <v>12</v>
      </c>
      <c r="H34" s="4"/>
      <c r="I34" s="26" t="s">
        <v>24</v>
      </c>
    </row>
    <row r="35" spans="1:10" ht="40.5" x14ac:dyDescent="0.2">
      <c r="A35" s="4">
        <v>32</v>
      </c>
      <c r="B35" s="4" t="s">
        <v>41</v>
      </c>
      <c r="C35" s="5">
        <v>21500</v>
      </c>
      <c r="D35" s="5">
        <v>21500</v>
      </c>
      <c r="E35" s="6">
        <f t="shared" ref="E35" si="2">C35-D35</f>
        <v>0</v>
      </c>
      <c r="F35" s="6">
        <f>E35*100/C40</f>
        <v>0</v>
      </c>
      <c r="G35" s="7" t="s">
        <v>12</v>
      </c>
      <c r="H35" s="4"/>
      <c r="I35" s="26" t="s">
        <v>24</v>
      </c>
    </row>
    <row r="36" spans="1:10" ht="40.5" x14ac:dyDescent="0.2">
      <c r="A36" s="4">
        <v>33</v>
      </c>
      <c r="B36" s="4" t="s">
        <v>41</v>
      </c>
      <c r="C36" s="5">
        <v>21500</v>
      </c>
      <c r="D36" s="5">
        <v>21500</v>
      </c>
      <c r="E36" s="6">
        <f t="shared" ref="E36:E39" si="3">C36-D36</f>
        <v>0</v>
      </c>
      <c r="F36" s="6">
        <f>E36*100/C40</f>
        <v>0</v>
      </c>
      <c r="G36" s="7" t="s">
        <v>12</v>
      </c>
      <c r="H36" s="4"/>
      <c r="I36" s="26" t="s">
        <v>24</v>
      </c>
    </row>
    <row r="37" spans="1:10" ht="40.5" x14ac:dyDescent="0.2">
      <c r="A37" s="4">
        <v>34</v>
      </c>
      <c r="B37" s="4" t="s">
        <v>41</v>
      </c>
      <c r="C37" s="5">
        <v>21500</v>
      </c>
      <c r="D37" s="5">
        <v>21500</v>
      </c>
      <c r="E37" s="6">
        <f t="shared" si="3"/>
        <v>0</v>
      </c>
      <c r="F37" s="6">
        <f>E37*100/C49</f>
        <v>0</v>
      </c>
      <c r="G37" s="7" t="s">
        <v>12</v>
      </c>
      <c r="H37" s="4"/>
      <c r="I37" s="26" t="s">
        <v>24</v>
      </c>
      <c r="J37" s="13"/>
    </row>
    <row r="38" spans="1:10" ht="40.5" x14ac:dyDescent="0.2">
      <c r="A38" s="4">
        <v>35</v>
      </c>
      <c r="B38" s="4" t="s">
        <v>41</v>
      </c>
      <c r="C38" s="5">
        <v>21500</v>
      </c>
      <c r="D38" s="5">
        <v>21500</v>
      </c>
      <c r="E38" s="6">
        <f t="shared" si="3"/>
        <v>0</v>
      </c>
      <c r="F38" s="6">
        <f>E38*100/C50</f>
        <v>0</v>
      </c>
      <c r="G38" s="7" t="s">
        <v>12</v>
      </c>
      <c r="H38" s="4"/>
      <c r="I38" s="26" t="s">
        <v>24</v>
      </c>
    </row>
    <row r="39" spans="1:10" ht="40.5" x14ac:dyDescent="0.2">
      <c r="A39" s="4">
        <v>36</v>
      </c>
      <c r="B39" s="4" t="s">
        <v>41</v>
      </c>
      <c r="C39" s="5">
        <v>21500</v>
      </c>
      <c r="D39" s="5">
        <v>21500</v>
      </c>
      <c r="E39" s="6">
        <f t="shared" si="3"/>
        <v>0</v>
      </c>
      <c r="F39" s="6">
        <f>E39*100/C51</f>
        <v>0</v>
      </c>
      <c r="G39" s="7" t="s">
        <v>12</v>
      </c>
      <c r="H39" s="4"/>
      <c r="I39" s="26" t="s">
        <v>24</v>
      </c>
    </row>
    <row r="40" spans="1:10" x14ac:dyDescent="0.2">
      <c r="A40" s="103" t="s">
        <v>14</v>
      </c>
      <c r="B40" s="104"/>
      <c r="C40" s="9">
        <f>SUM(C5:C39)</f>
        <v>663500</v>
      </c>
      <c r="D40" s="9">
        <f>SUM(D5:D39)</f>
        <v>663340</v>
      </c>
      <c r="E40" s="9">
        <f>SUM(E5:E39)</f>
        <v>160</v>
      </c>
      <c r="F40" s="27">
        <f>SUM(F4:F39)</f>
        <v>2.4114544084400905E-2</v>
      </c>
      <c r="G40" s="25"/>
      <c r="H40" s="4"/>
      <c r="I40" s="4"/>
    </row>
    <row r="41" spans="1:10" x14ac:dyDescent="0.2">
      <c r="A41" s="24"/>
      <c r="B41" s="24"/>
      <c r="C41" s="11"/>
      <c r="D41" s="11"/>
      <c r="E41" s="11"/>
      <c r="F41" s="28"/>
      <c r="G41" s="12"/>
      <c r="H41" s="13"/>
      <c r="I41" s="13"/>
    </row>
    <row r="42" spans="1:10" x14ac:dyDescent="0.2">
      <c r="A42" s="24"/>
      <c r="B42" s="24"/>
      <c r="C42" s="11"/>
      <c r="D42" s="11"/>
      <c r="E42" s="11"/>
      <c r="F42" s="28"/>
      <c r="G42" s="12"/>
      <c r="H42" s="13"/>
      <c r="I42" s="13"/>
    </row>
    <row r="43" spans="1:10" x14ac:dyDescent="0.2">
      <c r="A43" s="24"/>
      <c r="B43" s="24"/>
      <c r="C43" s="11"/>
      <c r="D43" s="11"/>
      <c r="E43" s="11"/>
      <c r="F43" s="28"/>
      <c r="G43" s="12"/>
      <c r="H43" s="13"/>
      <c r="I43" s="13"/>
    </row>
    <row r="44" spans="1:10" x14ac:dyDescent="0.2">
      <c r="A44" s="24"/>
      <c r="B44" s="24"/>
      <c r="C44" s="11"/>
      <c r="D44" s="11"/>
      <c r="E44" s="11"/>
      <c r="F44" s="28"/>
      <c r="G44" s="12"/>
      <c r="H44" s="13"/>
      <c r="I44" s="13"/>
    </row>
    <row r="45" spans="1:10" x14ac:dyDescent="0.2">
      <c r="A45" s="24"/>
      <c r="B45" s="24"/>
      <c r="C45" s="11"/>
      <c r="D45" s="11"/>
      <c r="E45" s="11"/>
      <c r="F45" s="28"/>
      <c r="G45" s="12"/>
      <c r="H45" s="13"/>
      <c r="I45" s="13"/>
    </row>
    <row r="46" spans="1:10" x14ac:dyDescent="0.2">
      <c r="A46" s="24"/>
      <c r="B46" s="24"/>
      <c r="C46" s="11"/>
      <c r="D46" s="11"/>
      <c r="E46" s="11"/>
      <c r="F46" s="28"/>
      <c r="G46" s="12"/>
      <c r="H46" s="13"/>
      <c r="I46" s="13"/>
    </row>
    <row r="47" spans="1:10" x14ac:dyDescent="0.2">
      <c r="A47" s="115" t="s">
        <v>10</v>
      </c>
      <c r="B47" s="115"/>
      <c r="C47" s="115"/>
      <c r="D47" s="115"/>
      <c r="E47" s="115"/>
      <c r="F47" s="115"/>
      <c r="G47" s="115"/>
      <c r="H47" s="115"/>
      <c r="I47" s="115"/>
    </row>
    <row r="48" spans="1:10" x14ac:dyDescent="0.2">
      <c r="A48" s="4"/>
      <c r="B48" s="4" t="s">
        <v>13</v>
      </c>
      <c r="C48" s="5"/>
      <c r="D48" s="5"/>
      <c r="E48" s="6"/>
      <c r="F48" s="6"/>
      <c r="G48" s="7"/>
      <c r="H48" s="4"/>
      <c r="I48" s="4"/>
    </row>
    <row r="49" spans="1:9" ht="81" x14ac:dyDescent="0.2">
      <c r="A49" s="4">
        <v>1</v>
      </c>
      <c r="B49" s="8" t="s">
        <v>46</v>
      </c>
      <c r="C49" s="5">
        <v>490000</v>
      </c>
      <c r="D49" s="19">
        <v>488900</v>
      </c>
      <c r="E49" s="5">
        <f t="shared" ref="E49:E79" si="4">C49-D49</f>
        <v>1100</v>
      </c>
      <c r="F49" s="6">
        <f>E49*100/C80</f>
        <v>1.1190347816356219E-2</v>
      </c>
      <c r="G49" s="16"/>
      <c r="H49" s="7" t="s">
        <v>12</v>
      </c>
      <c r="I49" s="23" t="s">
        <v>24</v>
      </c>
    </row>
    <row r="50" spans="1:9" ht="81" x14ac:dyDescent="0.2">
      <c r="A50" s="4">
        <v>2</v>
      </c>
      <c r="B50" s="21" t="s">
        <v>47</v>
      </c>
      <c r="C50" s="22">
        <v>493000</v>
      </c>
      <c r="D50" s="5">
        <v>492000</v>
      </c>
      <c r="E50" s="5">
        <f t="shared" si="4"/>
        <v>1000</v>
      </c>
      <c r="F50" s="5">
        <f>E50*100/C80</f>
        <v>1.0173043469414745E-2</v>
      </c>
      <c r="G50" s="16"/>
      <c r="H50" s="7" t="s">
        <v>12</v>
      </c>
      <c r="I50" s="26" t="s">
        <v>24</v>
      </c>
    </row>
    <row r="51" spans="1:9" ht="81" x14ac:dyDescent="0.2">
      <c r="A51" s="4">
        <v>3</v>
      </c>
      <c r="B51" s="21" t="s">
        <v>49</v>
      </c>
      <c r="C51" s="22">
        <v>149000</v>
      </c>
      <c r="D51" s="5">
        <v>148600</v>
      </c>
      <c r="E51" s="5">
        <f t="shared" si="4"/>
        <v>400</v>
      </c>
      <c r="F51" s="5">
        <f>E51*100/C80</f>
        <v>4.0692173877658984E-3</v>
      </c>
      <c r="G51" s="16"/>
      <c r="H51" s="7" t="s">
        <v>12</v>
      </c>
      <c r="I51" s="16" t="s">
        <v>25</v>
      </c>
    </row>
    <row r="52" spans="1:9" ht="96" x14ac:dyDescent="0.2">
      <c r="A52" s="4">
        <v>4</v>
      </c>
      <c r="B52" s="37" t="s">
        <v>50</v>
      </c>
      <c r="C52" s="22">
        <v>249000</v>
      </c>
      <c r="D52" s="5">
        <v>248800</v>
      </c>
      <c r="E52" s="5">
        <f t="shared" si="4"/>
        <v>200</v>
      </c>
      <c r="F52" s="5">
        <f>E52*100/C80</f>
        <v>2.0346086938829492E-3</v>
      </c>
      <c r="G52" s="16"/>
      <c r="H52" s="7" t="s">
        <v>12</v>
      </c>
      <c r="I52" s="30" t="s">
        <v>25</v>
      </c>
    </row>
    <row r="53" spans="1:9" ht="120" x14ac:dyDescent="0.2">
      <c r="A53" s="4">
        <v>5</v>
      </c>
      <c r="B53" s="37" t="s">
        <v>51</v>
      </c>
      <c r="C53" s="5">
        <v>496000</v>
      </c>
      <c r="D53" s="5">
        <v>495000</v>
      </c>
      <c r="E53" s="5">
        <f t="shared" si="4"/>
        <v>1000</v>
      </c>
      <c r="F53" s="5">
        <f>E53*100/C80</f>
        <v>1.0173043469414745E-2</v>
      </c>
      <c r="G53" s="16"/>
      <c r="H53" s="7" t="s">
        <v>12</v>
      </c>
      <c r="I53" s="30" t="s">
        <v>25</v>
      </c>
    </row>
    <row r="54" spans="1:9" ht="120" x14ac:dyDescent="0.2">
      <c r="A54" s="4">
        <v>6</v>
      </c>
      <c r="B54" s="37" t="s">
        <v>52</v>
      </c>
      <c r="C54" s="5">
        <v>497000</v>
      </c>
      <c r="D54" s="5">
        <v>496400</v>
      </c>
      <c r="E54" s="5">
        <f t="shared" si="4"/>
        <v>600</v>
      </c>
      <c r="F54" s="5">
        <f>E54*100/C80</f>
        <v>6.1038260816488471E-3</v>
      </c>
      <c r="G54" s="16"/>
      <c r="H54" s="7" t="s">
        <v>12</v>
      </c>
      <c r="I54" s="16" t="s">
        <v>25</v>
      </c>
    </row>
    <row r="55" spans="1:9" ht="96" x14ac:dyDescent="0.55000000000000004">
      <c r="A55" s="4">
        <v>7</v>
      </c>
      <c r="B55" s="38" t="s">
        <v>53</v>
      </c>
      <c r="C55" s="5">
        <v>349000</v>
      </c>
      <c r="D55" s="5">
        <v>348500</v>
      </c>
      <c r="E55" s="5">
        <f t="shared" si="4"/>
        <v>500</v>
      </c>
      <c r="F55" s="5">
        <f>E55*100/C80</f>
        <v>5.0865217347073723E-3</v>
      </c>
      <c r="G55" s="16"/>
      <c r="H55" s="7" t="s">
        <v>12</v>
      </c>
      <c r="I55" s="16" t="s">
        <v>25</v>
      </c>
    </row>
    <row r="56" spans="1:9" ht="96" x14ac:dyDescent="0.55000000000000004">
      <c r="A56" s="4">
        <v>8</v>
      </c>
      <c r="B56" s="38" t="s">
        <v>54</v>
      </c>
      <c r="C56" s="5">
        <v>250000</v>
      </c>
      <c r="D56" s="5">
        <v>249800</v>
      </c>
      <c r="E56" s="5">
        <f t="shared" si="4"/>
        <v>200</v>
      </c>
      <c r="F56" s="5">
        <f>E56*100/C80</f>
        <v>2.0346086938829492E-3</v>
      </c>
      <c r="G56" s="16"/>
      <c r="H56" s="7" t="s">
        <v>12</v>
      </c>
      <c r="I56" s="16" t="s">
        <v>25</v>
      </c>
    </row>
    <row r="57" spans="1:9" ht="96" x14ac:dyDescent="0.55000000000000004">
      <c r="A57" s="4">
        <v>9</v>
      </c>
      <c r="B57" s="38" t="s">
        <v>55</v>
      </c>
      <c r="C57" s="5">
        <v>231000</v>
      </c>
      <c r="D57" s="5">
        <v>230000</v>
      </c>
      <c r="E57" s="5">
        <f t="shared" si="4"/>
        <v>1000</v>
      </c>
      <c r="F57" s="5">
        <f>E57*100/C80</f>
        <v>1.0173043469414745E-2</v>
      </c>
      <c r="G57" s="16"/>
      <c r="H57" s="7" t="s">
        <v>12</v>
      </c>
      <c r="I57" s="16" t="s">
        <v>25</v>
      </c>
    </row>
    <row r="58" spans="1:9" ht="60.75" x14ac:dyDescent="0.2">
      <c r="A58" s="4">
        <v>10</v>
      </c>
      <c r="B58" s="39" t="s">
        <v>56</v>
      </c>
      <c r="C58" s="41">
        <v>136000</v>
      </c>
      <c r="D58" s="5">
        <v>136000</v>
      </c>
      <c r="E58" s="6">
        <f t="shared" si="4"/>
        <v>0</v>
      </c>
      <c r="F58" s="6">
        <f>E58*100/C80</f>
        <v>0</v>
      </c>
      <c r="G58" s="16"/>
      <c r="H58" s="7" t="s">
        <v>12</v>
      </c>
      <c r="I58" s="26" t="s">
        <v>24</v>
      </c>
    </row>
    <row r="59" spans="1:9" ht="60.75" x14ac:dyDescent="0.2">
      <c r="A59" s="4">
        <v>11</v>
      </c>
      <c r="B59" s="8" t="s">
        <v>57</v>
      </c>
      <c r="C59" s="5">
        <v>418000</v>
      </c>
      <c r="D59" s="5">
        <v>418000</v>
      </c>
      <c r="E59" s="6">
        <f t="shared" si="4"/>
        <v>0</v>
      </c>
      <c r="F59" s="6">
        <f>E59*100/C80</f>
        <v>0</v>
      </c>
      <c r="G59" s="16"/>
      <c r="H59" s="7" t="s">
        <v>12</v>
      </c>
      <c r="I59" s="23" t="s">
        <v>24</v>
      </c>
    </row>
    <row r="60" spans="1:9" ht="81" x14ac:dyDescent="0.2">
      <c r="A60" s="4">
        <v>12</v>
      </c>
      <c r="B60" s="8" t="s">
        <v>58</v>
      </c>
      <c r="C60" s="5">
        <v>405000</v>
      </c>
      <c r="D60" s="5">
        <v>405000</v>
      </c>
      <c r="E60" s="6">
        <f t="shared" si="4"/>
        <v>0</v>
      </c>
      <c r="F60" s="6">
        <f>E60*100/C80</f>
        <v>0</v>
      </c>
      <c r="G60" s="16"/>
      <c r="H60" s="7" t="s">
        <v>12</v>
      </c>
      <c r="I60" s="26" t="s">
        <v>24</v>
      </c>
    </row>
    <row r="61" spans="1:9" ht="60.75" x14ac:dyDescent="0.2">
      <c r="A61" s="4">
        <v>13</v>
      </c>
      <c r="B61" s="8" t="s">
        <v>59</v>
      </c>
      <c r="C61" s="5">
        <v>405900</v>
      </c>
      <c r="D61" s="5">
        <v>387000</v>
      </c>
      <c r="E61" s="5">
        <f t="shared" si="4"/>
        <v>18900</v>
      </c>
      <c r="F61" s="5">
        <f>E61*100/C80</f>
        <v>0.19227052157193869</v>
      </c>
      <c r="G61" s="16"/>
      <c r="H61" s="7" t="s">
        <v>12</v>
      </c>
      <c r="I61" s="23" t="s">
        <v>24</v>
      </c>
    </row>
    <row r="62" spans="1:9" ht="96" x14ac:dyDescent="0.55000000000000004">
      <c r="A62" s="4">
        <v>14</v>
      </c>
      <c r="B62" s="38" t="s">
        <v>62</v>
      </c>
      <c r="C62" s="5">
        <v>250000</v>
      </c>
      <c r="D62" s="5">
        <v>249200</v>
      </c>
      <c r="E62" s="5">
        <f t="shared" si="4"/>
        <v>800</v>
      </c>
      <c r="F62" s="5">
        <f>E62*100/C80</f>
        <v>8.1384347755317967E-3</v>
      </c>
      <c r="G62" s="16"/>
      <c r="H62" s="7" t="s">
        <v>12</v>
      </c>
      <c r="I62" s="23" t="s">
        <v>25</v>
      </c>
    </row>
    <row r="63" spans="1:9" ht="81" x14ac:dyDescent="0.2">
      <c r="A63" s="4">
        <v>15</v>
      </c>
      <c r="B63" s="8" t="s">
        <v>63</v>
      </c>
      <c r="C63" s="5">
        <v>503000</v>
      </c>
      <c r="D63" s="5">
        <v>432000</v>
      </c>
      <c r="E63" s="5">
        <f t="shared" si="4"/>
        <v>71000</v>
      </c>
      <c r="F63" s="6">
        <f>E63*100/C80</f>
        <v>0.72228608632844693</v>
      </c>
      <c r="G63" s="16"/>
      <c r="H63" s="7" t="s">
        <v>12</v>
      </c>
      <c r="I63" s="26" t="s">
        <v>24</v>
      </c>
    </row>
    <row r="64" spans="1:9" ht="101.25" x14ac:dyDescent="0.2">
      <c r="A64" s="4">
        <v>16</v>
      </c>
      <c r="B64" s="40" t="s">
        <v>64</v>
      </c>
      <c r="C64" s="42">
        <v>216000</v>
      </c>
      <c r="D64" s="5">
        <v>215500</v>
      </c>
      <c r="E64" s="5">
        <f t="shared" si="4"/>
        <v>500</v>
      </c>
      <c r="F64" s="6">
        <f>E64*100/C80</f>
        <v>5.0865217347073723E-3</v>
      </c>
      <c r="G64" s="16"/>
      <c r="H64" s="7" t="s">
        <v>12</v>
      </c>
      <c r="I64" s="23" t="s">
        <v>25</v>
      </c>
    </row>
    <row r="65" spans="1:9" ht="60.75" x14ac:dyDescent="0.2">
      <c r="A65" s="4">
        <v>17</v>
      </c>
      <c r="B65" s="8" t="s">
        <v>65</v>
      </c>
      <c r="C65" s="5">
        <v>254000</v>
      </c>
      <c r="D65" s="5">
        <v>254000</v>
      </c>
      <c r="E65" s="6">
        <f t="shared" si="4"/>
        <v>0</v>
      </c>
      <c r="F65" s="6">
        <f>E65*100/C80</f>
        <v>0</v>
      </c>
      <c r="G65" s="16"/>
      <c r="H65" s="7" t="s">
        <v>12</v>
      </c>
      <c r="I65" s="23" t="s">
        <v>25</v>
      </c>
    </row>
    <row r="66" spans="1:9" ht="81" x14ac:dyDescent="0.2">
      <c r="A66" s="4">
        <v>18</v>
      </c>
      <c r="B66" s="8" t="s">
        <v>66</v>
      </c>
      <c r="C66" s="5">
        <v>300000</v>
      </c>
      <c r="D66" s="5">
        <v>300000</v>
      </c>
      <c r="E66" s="6">
        <f t="shared" si="4"/>
        <v>0</v>
      </c>
      <c r="F66" s="6">
        <f>E66*100/C80</f>
        <v>0</v>
      </c>
      <c r="G66" s="16"/>
      <c r="H66" s="7" t="s">
        <v>12</v>
      </c>
      <c r="I66" s="23" t="s">
        <v>23</v>
      </c>
    </row>
    <row r="67" spans="1:9" ht="120" x14ac:dyDescent="0.2">
      <c r="A67" s="4">
        <v>19</v>
      </c>
      <c r="B67" s="37" t="s">
        <v>67</v>
      </c>
      <c r="C67" s="5">
        <v>302000</v>
      </c>
      <c r="D67" s="5">
        <v>299800</v>
      </c>
      <c r="E67" s="5">
        <f t="shared" si="4"/>
        <v>2200</v>
      </c>
      <c r="F67" s="5">
        <f>E67*100/C80</f>
        <v>2.2380695632712437E-2</v>
      </c>
      <c r="G67" s="16"/>
      <c r="H67" s="7" t="s">
        <v>12</v>
      </c>
      <c r="I67" s="23" t="s">
        <v>23</v>
      </c>
    </row>
    <row r="68" spans="1:9" ht="96" x14ac:dyDescent="0.2">
      <c r="A68" s="4">
        <v>20</v>
      </c>
      <c r="B68" s="37" t="s">
        <v>47</v>
      </c>
      <c r="C68" s="5">
        <v>302000</v>
      </c>
      <c r="D68" s="20">
        <v>297000</v>
      </c>
      <c r="E68" s="5">
        <f t="shared" si="4"/>
        <v>5000</v>
      </c>
      <c r="F68" s="5">
        <f>E68*100/C80</f>
        <v>5.0865217347073721E-2</v>
      </c>
      <c r="G68" s="16"/>
      <c r="H68" s="7" t="s">
        <v>12</v>
      </c>
      <c r="I68" s="32" t="s">
        <v>23</v>
      </c>
    </row>
    <row r="69" spans="1:9" ht="96" x14ac:dyDescent="0.2">
      <c r="A69" s="4">
        <v>21</v>
      </c>
      <c r="B69" s="37" t="s">
        <v>68</v>
      </c>
      <c r="C69" s="5">
        <v>300000</v>
      </c>
      <c r="D69" s="5">
        <v>298800</v>
      </c>
      <c r="E69" s="5">
        <f t="shared" si="4"/>
        <v>1200</v>
      </c>
      <c r="F69" s="5">
        <f>E69*100/C80</f>
        <v>1.2207652163297694E-2</v>
      </c>
      <c r="G69" s="16"/>
      <c r="H69" s="7" t="s">
        <v>12</v>
      </c>
      <c r="I69" s="23" t="s">
        <v>23</v>
      </c>
    </row>
    <row r="70" spans="1:9" ht="96" x14ac:dyDescent="0.2">
      <c r="A70" s="4">
        <v>22</v>
      </c>
      <c r="B70" s="43" t="s">
        <v>69</v>
      </c>
      <c r="C70" s="5">
        <v>349000</v>
      </c>
      <c r="D70" s="5">
        <v>344400</v>
      </c>
      <c r="E70" s="5">
        <f t="shared" si="4"/>
        <v>4600</v>
      </c>
      <c r="F70" s="5">
        <f>E70*100/C80</f>
        <v>4.6795999959307825E-2</v>
      </c>
      <c r="G70" s="16"/>
      <c r="H70" s="7" t="s">
        <v>12</v>
      </c>
      <c r="I70" s="23" t="s">
        <v>23</v>
      </c>
    </row>
    <row r="71" spans="1:9" ht="120" x14ac:dyDescent="0.2">
      <c r="A71" s="4">
        <v>23</v>
      </c>
      <c r="B71" s="37" t="s">
        <v>70</v>
      </c>
      <c r="C71" s="5">
        <v>302000</v>
      </c>
      <c r="D71" s="5">
        <v>297500</v>
      </c>
      <c r="E71" s="5">
        <f t="shared" si="4"/>
        <v>4500</v>
      </c>
      <c r="F71" s="5">
        <f>E71*100/C80</f>
        <v>4.5778695612366353E-2</v>
      </c>
      <c r="G71" s="16"/>
      <c r="H71" s="7" t="s">
        <v>12</v>
      </c>
      <c r="I71" s="23" t="s">
        <v>23</v>
      </c>
    </row>
    <row r="72" spans="1:9" ht="96" x14ac:dyDescent="0.2">
      <c r="A72" s="4">
        <v>24</v>
      </c>
      <c r="B72" s="37" t="s">
        <v>71</v>
      </c>
      <c r="C72" s="5">
        <v>303000</v>
      </c>
      <c r="D72" s="5">
        <v>297400</v>
      </c>
      <c r="E72" s="5">
        <f t="shared" si="4"/>
        <v>5600</v>
      </c>
      <c r="F72" s="5">
        <f>E72*100/C80</f>
        <v>5.6969043428722568E-2</v>
      </c>
      <c r="G72" s="16"/>
      <c r="H72" s="7" t="s">
        <v>12</v>
      </c>
      <c r="I72" s="23" t="s">
        <v>23</v>
      </c>
    </row>
    <row r="73" spans="1:9" ht="96" x14ac:dyDescent="0.2">
      <c r="A73" s="4">
        <v>25</v>
      </c>
      <c r="B73" s="37" t="s">
        <v>46</v>
      </c>
      <c r="C73" s="5">
        <v>164000</v>
      </c>
      <c r="D73" s="5">
        <v>163000</v>
      </c>
      <c r="E73" s="5">
        <f t="shared" si="4"/>
        <v>1000</v>
      </c>
      <c r="F73" s="5">
        <f>E73*100/C80</f>
        <v>1.0173043469414745E-2</v>
      </c>
      <c r="G73" s="16"/>
      <c r="H73" s="7" t="s">
        <v>12</v>
      </c>
      <c r="I73" s="23" t="s">
        <v>23</v>
      </c>
    </row>
    <row r="74" spans="1:9" ht="96" x14ac:dyDescent="0.2">
      <c r="A74" s="4">
        <v>26</v>
      </c>
      <c r="B74" s="37" t="s">
        <v>73</v>
      </c>
      <c r="C74" s="5">
        <v>300000</v>
      </c>
      <c r="D74" s="5">
        <v>298800</v>
      </c>
      <c r="E74" s="5">
        <f t="shared" si="4"/>
        <v>1200</v>
      </c>
      <c r="F74" s="5">
        <f>E74*100/C80</f>
        <v>1.2207652163297694E-2</v>
      </c>
      <c r="G74" s="30"/>
      <c r="H74" s="7" t="s">
        <v>12</v>
      </c>
      <c r="I74" s="26" t="s">
        <v>23</v>
      </c>
    </row>
    <row r="75" spans="1:9" ht="96" x14ac:dyDescent="0.2">
      <c r="A75" s="4">
        <v>27</v>
      </c>
      <c r="B75" s="37" t="s">
        <v>74</v>
      </c>
      <c r="C75" s="5">
        <v>300000</v>
      </c>
      <c r="D75" s="5">
        <v>295500</v>
      </c>
      <c r="E75" s="5">
        <f t="shared" si="4"/>
        <v>4500</v>
      </c>
      <c r="F75" s="5">
        <f>E75*100/C80</f>
        <v>4.5778695612366353E-2</v>
      </c>
      <c r="G75" s="30"/>
      <c r="H75" s="7" t="s">
        <v>12</v>
      </c>
      <c r="I75" s="26" t="s">
        <v>23</v>
      </c>
    </row>
    <row r="76" spans="1:9" ht="96" x14ac:dyDescent="0.2">
      <c r="A76" s="4">
        <v>28</v>
      </c>
      <c r="B76" s="37" t="s">
        <v>75</v>
      </c>
      <c r="C76" s="5">
        <v>300000</v>
      </c>
      <c r="D76" s="5">
        <v>298500</v>
      </c>
      <c r="E76" s="5">
        <f t="shared" si="4"/>
        <v>1500</v>
      </c>
      <c r="F76" s="5">
        <f>E76*100/C80</f>
        <v>1.5259565204122118E-2</v>
      </c>
      <c r="G76" s="30"/>
      <c r="H76" s="7" t="s">
        <v>12</v>
      </c>
      <c r="I76" s="26" t="s">
        <v>23</v>
      </c>
    </row>
    <row r="77" spans="1:9" ht="96" x14ac:dyDescent="0.2">
      <c r="A77" s="4">
        <v>29</v>
      </c>
      <c r="B77" s="37" t="s">
        <v>76</v>
      </c>
      <c r="C77" s="5">
        <v>302000</v>
      </c>
      <c r="D77" s="5">
        <v>297000</v>
      </c>
      <c r="E77" s="5">
        <f t="shared" si="4"/>
        <v>5000</v>
      </c>
      <c r="F77" s="5">
        <f>E77*100/C80</f>
        <v>5.0865217347073721E-2</v>
      </c>
      <c r="G77" s="16"/>
      <c r="H77" s="7" t="s">
        <v>12</v>
      </c>
      <c r="I77" s="26" t="s">
        <v>23</v>
      </c>
    </row>
    <row r="78" spans="1:9" ht="96" x14ac:dyDescent="0.2">
      <c r="A78" s="4">
        <v>30</v>
      </c>
      <c r="B78" s="37" t="s">
        <v>77</v>
      </c>
      <c r="C78" s="5">
        <v>302000</v>
      </c>
      <c r="D78" s="5">
        <v>297500</v>
      </c>
      <c r="E78" s="5">
        <f t="shared" si="4"/>
        <v>4500</v>
      </c>
      <c r="F78" s="5">
        <f>E78*100/C80</f>
        <v>4.5778695612366353E-2</v>
      </c>
      <c r="G78" s="16"/>
      <c r="H78" s="7" t="s">
        <v>12</v>
      </c>
      <c r="I78" s="26" t="s">
        <v>23</v>
      </c>
    </row>
    <row r="79" spans="1:9" ht="120" x14ac:dyDescent="0.2">
      <c r="A79" s="4">
        <v>31</v>
      </c>
      <c r="B79" s="37" t="s">
        <v>80</v>
      </c>
      <c r="C79" s="5">
        <v>212000</v>
      </c>
      <c r="D79" s="5">
        <v>211000</v>
      </c>
      <c r="E79" s="5">
        <f t="shared" si="4"/>
        <v>1000</v>
      </c>
      <c r="F79" s="5">
        <f>E79*100/C80</f>
        <v>1.0173043469414745E-2</v>
      </c>
      <c r="G79" s="16"/>
      <c r="H79" s="7" t="s">
        <v>12</v>
      </c>
      <c r="I79" s="16" t="s">
        <v>25</v>
      </c>
    </row>
    <row r="80" spans="1:9" x14ac:dyDescent="0.2">
      <c r="A80" s="103" t="s">
        <v>14</v>
      </c>
      <c r="B80" s="104"/>
      <c r="C80" s="9">
        <f>SUM(C49:C79)</f>
        <v>9829900</v>
      </c>
      <c r="D80" s="9">
        <f>SUM(D49:D79)</f>
        <v>9690900</v>
      </c>
      <c r="E80" s="9">
        <f>SUM(E49:E79)</f>
        <v>139000</v>
      </c>
      <c r="F80" s="9">
        <f>SUM(F5:F79)</f>
        <v>1.4622821304174511</v>
      </c>
      <c r="G80" s="30"/>
      <c r="H80" s="4"/>
      <c r="I80" s="4"/>
    </row>
    <row r="81" spans="1:9" x14ac:dyDescent="0.2">
      <c r="A81" s="107" t="s">
        <v>81</v>
      </c>
      <c r="B81" s="107"/>
      <c r="C81" s="9">
        <f>C40+C80</f>
        <v>10493400</v>
      </c>
      <c r="D81" s="9">
        <f>D40+D80</f>
        <v>10354240</v>
      </c>
      <c r="E81" s="9">
        <f>E40+E80</f>
        <v>139160</v>
      </c>
      <c r="F81" s="9">
        <f>F40+F80</f>
        <v>1.486396674501852</v>
      </c>
      <c r="G81" s="33"/>
      <c r="H81" s="4"/>
      <c r="I81" s="4"/>
    </row>
    <row r="82" spans="1:9" x14ac:dyDescent="0.2">
      <c r="A82" s="24"/>
      <c r="B82" s="24"/>
      <c r="C82" s="11"/>
      <c r="D82" s="11"/>
      <c r="E82" s="11"/>
      <c r="F82" s="11"/>
      <c r="G82" s="12"/>
      <c r="H82" s="13"/>
      <c r="I82" s="13"/>
    </row>
    <row r="83" spans="1:9" x14ac:dyDescent="0.2">
      <c r="A83" s="24"/>
      <c r="B83" s="24"/>
      <c r="C83" s="11"/>
      <c r="D83" s="11"/>
      <c r="E83" s="11"/>
      <c r="F83" s="11"/>
      <c r="G83" s="12"/>
      <c r="H83" s="13"/>
      <c r="I83" s="13"/>
    </row>
    <row r="84" spans="1:9" x14ac:dyDescent="0.2">
      <c r="A84" s="24"/>
      <c r="B84" s="24"/>
      <c r="C84" s="11"/>
      <c r="D84" s="11"/>
      <c r="E84" s="11"/>
      <c r="F84" s="11"/>
      <c r="G84" s="12"/>
      <c r="H84" s="13"/>
      <c r="I84" s="13"/>
    </row>
    <row r="85" spans="1:9" x14ac:dyDescent="0.2">
      <c r="A85" s="24"/>
      <c r="B85" s="24"/>
      <c r="C85" s="11"/>
      <c r="D85" s="11"/>
      <c r="E85" s="11"/>
      <c r="F85" s="11"/>
      <c r="G85" s="12"/>
      <c r="H85" s="13"/>
      <c r="I85" s="13"/>
    </row>
    <row r="86" spans="1:9" x14ac:dyDescent="0.2">
      <c r="A86" s="24"/>
      <c r="B86" s="24"/>
      <c r="C86" s="11"/>
      <c r="D86" s="11"/>
      <c r="E86" s="11"/>
      <c r="F86" s="11"/>
      <c r="G86" s="12"/>
      <c r="H86" s="13"/>
      <c r="I86" s="13"/>
    </row>
    <row r="87" spans="1:9" x14ac:dyDescent="0.2">
      <c r="A87" s="24"/>
      <c r="B87" s="24"/>
      <c r="C87" s="11"/>
      <c r="D87" s="11"/>
      <c r="E87" s="11"/>
      <c r="F87" s="11"/>
      <c r="G87" s="12"/>
      <c r="H87" s="13"/>
      <c r="I87" s="13"/>
    </row>
    <row r="88" spans="1:9" x14ac:dyDescent="0.2">
      <c r="A88" s="24"/>
      <c r="B88" s="24"/>
      <c r="C88" s="11"/>
      <c r="D88" s="11"/>
      <c r="E88" s="11"/>
      <c r="F88" s="11"/>
      <c r="G88" s="12"/>
      <c r="H88" s="13"/>
      <c r="I88" s="13"/>
    </row>
    <row r="89" spans="1:9" x14ac:dyDescent="0.2">
      <c r="A89" s="24"/>
      <c r="B89" s="24"/>
      <c r="C89" s="11"/>
      <c r="D89" s="11"/>
      <c r="E89" s="11"/>
      <c r="F89" s="11"/>
      <c r="G89" s="12"/>
      <c r="H89" s="13"/>
      <c r="I89" s="13"/>
    </row>
    <row r="90" spans="1:9" x14ac:dyDescent="0.2">
      <c r="A90" s="24"/>
      <c r="B90" s="24"/>
      <c r="C90" s="11"/>
      <c r="D90" s="11"/>
      <c r="E90" s="11"/>
      <c r="F90" s="11"/>
      <c r="G90" s="12"/>
      <c r="H90" s="13"/>
      <c r="I90" s="13"/>
    </row>
    <row r="91" spans="1:9" x14ac:dyDescent="0.2">
      <c r="A91" s="24"/>
      <c r="B91" s="24"/>
      <c r="C91" s="11"/>
      <c r="D91" s="11"/>
      <c r="E91" s="11"/>
      <c r="F91" s="11"/>
      <c r="G91" s="12"/>
      <c r="H91" s="13"/>
      <c r="I91" s="13"/>
    </row>
    <row r="92" spans="1:9" x14ac:dyDescent="0.2">
      <c r="A92" s="112" t="s">
        <v>15</v>
      </c>
      <c r="B92" s="112"/>
      <c r="C92" s="112"/>
      <c r="D92" s="112"/>
      <c r="E92" s="112"/>
      <c r="F92" s="112"/>
      <c r="G92" s="112"/>
      <c r="H92" s="112"/>
      <c r="I92" s="112"/>
    </row>
    <row r="93" spans="1:9" x14ac:dyDescent="0.2">
      <c r="A93" s="18"/>
      <c r="B93" s="18" t="s">
        <v>13</v>
      </c>
      <c r="C93" s="18"/>
      <c r="D93" s="2"/>
      <c r="E93" s="3"/>
      <c r="F93" s="18"/>
      <c r="G93" s="16"/>
      <c r="H93" s="18"/>
      <c r="I93" s="18"/>
    </row>
    <row r="94" spans="1:9" ht="120" x14ac:dyDescent="0.2">
      <c r="A94" s="4">
        <v>1</v>
      </c>
      <c r="B94" s="37" t="s">
        <v>72</v>
      </c>
      <c r="C94" s="22">
        <v>860000</v>
      </c>
      <c r="D94" s="5">
        <v>659000</v>
      </c>
      <c r="E94" s="5">
        <f>C94-D94</f>
        <v>201000</v>
      </c>
      <c r="F94" s="5">
        <f>E94*100/C97</f>
        <v>6.981590830149357</v>
      </c>
      <c r="G94" s="16"/>
      <c r="H94" s="7" t="s">
        <v>12</v>
      </c>
      <c r="I94" s="23" t="s">
        <v>23</v>
      </c>
    </row>
    <row r="95" spans="1:9" ht="96" x14ac:dyDescent="0.2">
      <c r="A95" s="4">
        <v>2</v>
      </c>
      <c r="B95" s="37" t="s">
        <v>78</v>
      </c>
      <c r="C95" s="5">
        <v>1260000</v>
      </c>
      <c r="D95" s="5">
        <v>911502.9</v>
      </c>
      <c r="E95" s="5">
        <f>C95-D95</f>
        <v>348497.1</v>
      </c>
      <c r="F95" s="5">
        <f>E95*100/C97</f>
        <v>12.104796804445987</v>
      </c>
      <c r="G95" s="16"/>
      <c r="H95" s="7" t="s">
        <v>12</v>
      </c>
      <c r="I95" s="16" t="s">
        <v>25</v>
      </c>
    </row>
    <row r="96" spans="1:9" ht="96" x14ac:dyDescent="0.2">
      <c r="A96" s="4">
        <v>3</v>
      </c>
      <c r="B96" s="37" t="s">
        <v>79</v>
      </c>
      <c r="C96" s="5">
        <v>759000</v>
      </c>
      <c r="D96" s="5">
        <v>551216.15</v>
      </c>
      <c r="E96" s="5">
        <f>C96-D96</f>
        <v>207783.84999999998</v>
      </c>
      <c r="F96" s="5">
        <f>E96*100/C97</f>
        <v>7.2172229940951702</v>
      </c>
      <c r="G96" s="16"/>
      <c r="H96" s="7" t="s">
        <v>12</v>
      </c>
      <c r="I96" s="16" t="s">
        <v>25</v>
      </c>
    </row>
    <row r="97" spans="1:9" x14ac:dyDescent="0.2">
      <c r="A97" s="105" t="s">
        <v>14</v>
      </c>
      <c r="B97" s="106"/>
      <c r="C97" s="9">
        <f>SUM(C94:C96)</f>
        <v>2879000</v>
      </c>
      <c r="D97" s="9">
        <f>SUM(D94:D96)</f>
        <v>2121719.0499999998</v>
      </c>
      <c r="E97" s="9">
        <f>SUM(E94:E96)</f>
        <v>757280.95</v>
      </c>
      <c r="F97" s="9">
        <f>SUM(F94:F96)</f>
        <v>26.303610628690514</v>
      </c>
      <c r="G97" s="30"/>
      <c r="H97" s="7"/>
      <c r="I97" s="4"/>
    </row>
    <row r="98" spans="1:9" x14ac:dyDescent="0.2">
      <c r="A98" s="10"/>
      <c r="B98" s="10"/>
      <c r="C98" s="11"/>
      <c r="D98" s="11"/>
      <c r="E98" s="11"/>
      <c r="F98" s="11"/>
      <c r="G98" s="12"/>
      <c r="H98" s="34"/>
      <c r="I98" s="13"/>
    </row>
    <row r="99" spans="1:9" x14ac:dyDescent="0.2">
      <c r="A99" s="10"/>
      <c r="B99" s="10"/>
      <c r="C99" s="11"/>
      <c r="D99" s="11"/>
      <c r="E99" s="11"/>
      <c r="F99" s="11"/>
      <c r="G99" s="12"/>
      <c r="H99" s="34"/>
      <c r="I99" s="13"/>
    </row>
    <row r="100" spans="1:9" x14ac:dyDescent="0.2">
      <c r="A100" s="10"/>
      <c r="B100" s="10"/>
      <c r="C100" s="11"/>
      <c r="D100" s="11"/>
      <c r="E100" s="11"/>
      <c r="F100" s="11"/>
      <c r="G100" s="12"/>
      <c r="H100" s="34"/>
      <c r="I100" s="13"/>
    </row>
    <row r="101" spans="1:9" x14ac:dyDescent="0.2">
      <c r="A101" s="10"/>
      <c r="B101" s="10"/>
      <c r="C101" s="11"/>
      <c r="D101" s="11"/>
      <c r="E101" s="11"/>
      <c r="F101" s="11"/>
      <c r="G101" s="12"/>
      <c r="H101" s="34"/>
      <c r="I101" s="13"/>
    </row>
    <row r="102" spans="1:9" x14ac:dyDescent="0.2">
      <c r="A102" s="10"/>
      <c r="B102" s="10"/>
      <c r="C102" s="11"/>
      <c r="D102" s="11"/>
      <c r="E102" s="11"/>
      <c r="F102" s="11"/>
      <c r="G102" s="12"/>
      <c r="H102" s="34"/>
      <c r="I102" s="13"/>
    </row>
    <row r="103" spans="1:9" x14ac:dyDescent="0.2">
      <c r="A103" s="10"/>
      <c r="B103" s="10"/>
      <c r="C103" s="11"/>
      <c r="D103" s="11"/>
      <c r="E103" s="11"/>
      <c r="F103" s="11"/>
      <c r="G103" s="12"/>
      <c r="H103" s="34"/>
      <c r="I103" s="13"/>
    </row>
    <row r="104" spans="1:9" x14ac:dyDescent="0.2">
      <c r="A104" s="10"/>
      <c r="B104" s="10"/>
      <c r="C104" s="11"/>
      <c r="D104" s="11"/>
      <c r="E104" s="11"/>
      <c r="F104" s="11"/>
      <c r="G104" s="12"/>
      <c r="H104" s="34"/>
      <c r="I104" s="13"/>
    </row>
    <row r="105" spans="1:9" x14ac:dyDescent="0.2">
      <c r="A105" s="10"/>
      <c r="B105" s="10"/>
      <c r="C105" s="11"/>
      <c r="D105" s="11"/>
      <c r="E105" s="11"/>
      <c r="F105" s="11"/>
      <c r="G105" s="12"/>
      <c r="H105" s="34"/>
      <c r="I105" s="13"/>
    </row>
    <row r="106" spans="1:9" x14ac:dyDescent="0.2">
      <c r="A106" s="10"/>
      <c r="B106" s="10"/>
      <c r="C106" s="11"/>
      <c r="D106" s="11"/>
      <c r="E106" s="11"/>
      <c r="F106" s="11"/>
      <c r="G106" s="12"/>
      <c r="H106" s="34"/>
      <c r="I106" s="13"/>
    </row>
    <row r="107" spans="1:9" x14ac:dyDescent="0.2">
      <c r="A107" s="109" t="s">
        <v>42</v>
      </c>
      <c r="B107" s="109"/>
      <c r="C107" s="109"/>
      <c r="D107" s="109"/>
      <c r="E107" s="109"/>
      <c r="F107" s="109"/>
      <c r="G107" s="109"/>
      <c r="H107" s="109"/>
      <c r="I107" s="109"/>
    </row>
    <row r="108" spans="1:9" x14ac:dyDescent="0.2">
      <c r="A108" s="31"/>
      <c r="B108" s="31" t="s">
        <v>13</v>
      </c>
      <c r="C108" s="31"/>
      <c r="D108" s="2"/>
      <c r="E108" s="3"/>
      <c r="F108" s="31"/>
      <c r="G108" s="30"/>
      <c r="H108" s="31"/>
      <c r="I108" s="31"/>
    </row>
    <row r="109" spans="1:9" ht="81" x14ac:dyDescent="0.2">
      <c r="A109" s="4">
        <v>1</v>
      </c>
      <c r="B109" s="21" t="s">
        <v>44</v>
      </c>
      <c r="C109" s="22">
        <v>5810000</v>
      </c>
      <c r="D109" s="5">
        <v>5803513.5700000003</v>
      </c>
      <c r="E109" s="5">
        <f>C109-D109</f>
        <v>6486.429999999702</v>
      </c>
      <c r="F109" s="5">
        <f>E109*100/C114</f>
        <v>2.0668610394161496E-2</v>
      </c>
      <c r="G109" s="30"/>
      <c r="H109" s="7" t="s">
        <v>12</v>
      </c>
      <c r="I109" s="26" t="s">
        <v>24</v>
      </c>
    </row>
    <row r="110" spans="1:9" ht="141.75" x14ac:dyDescent="0.2">
      <c r="A110" s="4">
        <v>2</v>
      </c>
      <c r="B110" s="8" t="s">
        <v>45</v>
      </c>
      <c r="C110" s="5">
        <v>9841000</v>
      </c>
      <c r="D110" s="5">
        <v>9841000</v>
      </c>
      <c r="E110" s="6">
        <f>C110-D110</f>
        <v>0</v>
      </c>
      <c r="F110" s="6">
        <f>E110*100/C114</f>
        <v>0</v>
      </c>
      <c r="G110" s="30"/>
      <c r="H110" s="7" t="s">
        <v>12</v>
      </c>
      <c r="I110" s="26" t="s">
        <v>24</v>
      </c>
    </row>
    <row r="111" spans="1:9" ht="101.25" x14ac:dyDescent="0.2">
      <c r="A111" s="4">
        <v>3</v>
      </c>
      <c r="B111" s="36" t="s">
        <v>48</v>
      </c>
      <c r="C111" s="5">
        <v>2549000</v>
      </c>
      <c r="D111" s="5">
        <v>2529000</v>
      </c>
      <c r="E111" s="5">
        <f>C111-D111</f>
        <v>20000</v>
      </c>
      <c r="F111" s="6">
        <f>E111*100/C114</f>
        <v>6.3728770353376027E-2</v>
      </c>
      <c r="G111" s="30"/>
      <c r="H111" s="7" t="s">
        <v>12</v>
      </c>
      <c r="I111" s="26" t="s">
        <v>24</v>
      </c>
    </row>
    <row r="112" spans="1:9" ht="121.5" x14ac:dyDescent="0.2">
      <c r="A112" s="35">
        <v>4</v>
      </c>
      <c r="B112" s="8" t="s">
        <v>60</v>
      </c>
      <c r="C112" s="5">
        <v>8684000</v>
      </c>
      <c r="D112" s="5">
        <v>8671956.25</v>
      </c>
      <c r="E112" s="5">
        <f>C112-D112</f>
        <v>12043.75</v>
      </c>
      <c r="F112" s="6">
        <f>E112*100/C114</f>
        <v>3.837666889717363E-2</v>
      </c>
      <c r="G112" s="30"/>
      <c r="H112" s="7" t="s">
        <v>12</v>
      </c>
      <c r="I112" s="26" t="s">
        <v>24</v>
      </c>
    </row>
    <row r="113" spans="1:9" ht="96" x14ac:dyDescent="0.55000000000000004">
      <c r="A113" s="35">
        <v>5</v>
      </c>
      <c r="B113" s="38" t="s">
        <v>61</v>
      </c>
      <c r="C113" s="5">
        <v>4499000</v>
      </c>
      <c r="D113" s="5">
        <v>4460600</v>
      </c>
      <c r="E113" s="5">
        <f>C113-D113</f>
        <v>38400</v>
      </c>
      <c r="F113" s="6">
        <f>E113*100/C114</f>
        <v>0.12235923907848198</v>
      </c>
      <c r="G113" s="30"/>
      <c r="H113" s="7" t="s">
        <v>12</v>
      </c>
      <c r="I113" s="26" t="s">
        <v>24</v>
      </c>
    </row>
    <row r="114" spans="1:9" x14ac:dyDescent="0.2">
      <c r="A114" s="105" t="s">
        <v>14</v>
      </c>
      <c r="B114" s="106"/>
      <c r="C114" s="9">
        <f>SUM(C109:C113)</f>
        <v>31383000</v>
      </c>
      <c r="D114" s="9">
        <f>SUM(D109:D113)</f>
        <v>31306069.82</v>
      </c>
      <c r="E114" s="9">
        <f>SUM(E109:E113)</f>
        <v>76930.179999999702</v>
      </c>
      <c r="F114" s="9">
        <f>SUM(F109:F113)</f>
        <v>0.24513328872319312</v>
      </c>
      <c r="G114" s="30"/>
      <c r="H114" s="7"/>
      <c r="I114" s="4"/>
    </row>
    <row r="115" spans="1:9" x14ac:dyDescent="0.2">
      <c r="A115" s="107" t="s">
        <v>22</v>
      </c>
      <c r="B115" s="107"/>
      <c r="C115" s="9">
        <f>C40+C80+C97+C114</f>
        <v>44755400</v>
      </c>
      <c r="D115" s="9">
        <f>D40+D80+D97+D114</f>
        <v>43782028.870000005</v>
      </c>
      <c r="E115" s="9">
        <f>E40+E80+E97+E114</f>
        <v>973371.12999999966</v>
      </c>
      <c r="F115" s="9">
        <f>F40+F80+F97+F114</f>
        <v>28.035140591915557</v>
      </c>
      <c r="G115" s="16"/>
      <c r="H115" s="4"/>
      <c r="I115" s="4"/>
    </row>
    <row r="116" spans="1:9" x14ac:dyDescent="0.2">
      <c r="A116" s="10"/>
      <c r="B116" s="10"/>
      <c r="C116" s="11"/>
      <c r="D116" s="11"/>
      <c r="E116" s="11"/>
      <c r="F116" s="11"/>
      <c r="G116" s="12"/>
      <c r="H116" s="13"/>
      <c r="I116" s="13"/>
    </row>
    <row r="117" spans="1:9" x14ac:dyDescent="0.2">
      <c r="A117" s="10"/>
      <c r="B117" s="10"/>
      <c r="C117" s="11"/>
      <c r="D117" s="11"/>
      <c r="E117" s="11"/>
      <c r="F117" s="11"/>
      <c r="G117" s="12"/>
      <c r="H117" s="13"/>
      <c r="I117" s="13"/>
    </row>
    <row r="118" spans="1:9" x14ac:dyDescent="0.2">
      <c r="A118" s="10"/>
      <c r="B118" s="10"/>
      <c r="C118" s="11"/>
      <c r="D118" s="11"/>
      <c r="E118" s="11"/>
      <c r="F118" s="11"/>
      <c r="G118" s="12"/>
      <c r="H118" s="13"/>
      <c r="I118" s="13"/>
    </row>
    <row r="119" spans="1:9" x14ac:dyDescent="0.2">
      <c r="C119" s="29" t="s">
        <v>43</v>
      </c>
      <c r="D119" s="1"/>
      <c r="E119" s="108" t="s">
        <v>16</v>
      </c>
      <c r="F119" s="108"/>
      <c r="G119" s="108"/>
      <c r="H119" s="108"/>
    </row>
    <row r="120" spans="1:9" x14ac:dyDescent="0.2">
      <c r="C120" s="29" t="s">
        <v>17</v>
      </c>
      <c r="D120" s="1"/>
      <c r="E120" s="108" t="s">
        <v>18</v>
      </c>
      <c r="F120" s="108"/>
      <c r="G120" s="108"/>
      <c r="H120" s="108"/>
    </row>
    <row r="121" spans="1:9" x14ac:dyDescent="0.2">
      <c r="C121" s="29"/>
      <c r="D121" s="1"/>
      <c r="E121" s="108" t="s">
        <v>19</v>
      </c>
      <c r="F121" s="108"/>
      <c r="G121" s="108"/>
      <c r="H121" s="108"/>
    </row>
    <row r="122" spans="1:9" x14ac:dyDescent="0.2">
      <c r="C122" s="29" t="s">
        <v>20</v>
      </c>
      <c r="D122" s="1"/>
      <c r="E122" s="108" t="s">
        <v>21</v>
      </c>
      <c r="F122" s="108"/>
      <c r="G122" s="108"/>
      <c r="H122" s="108"/>
    </row>
  </sheetData>
  <protectedRanges>
    <protectedRange sqref="B58:C58" name="Range1_1"/>
    <protectedRange sqref="B64:C64" name="Range1_1_1"/>
  </protectedRanges>
  <mergeCells count="22">
    <mergeCell ref="E122:H122"/>
    <mergeCell ref="A107:I107"/>
    <mergeCell ref="G1:H1"/>
    <mergeCell ref="I1:I2"/>
    <mergeCell ref="A3:I3"/>
    <mergeCell ref="A80:B80"/>
    <mergeCell ref="A92:I92"/>
    <mergeCell ref="E1:E2"/>
    <mergeCell ref="F1:F2"/>
    <mergeCell ref="A47:I47"/>
    <mergeCell ref="A97:B97"/>
    <mergeCell ref="A1:A2"/>
    <mergeCell ref="B1:B2"/>
    <mergeCell ref="C1:C2"/>
    <mergeCell ref="D1:D2"/>
    <mergeCell ref="E121:H121"/>
    <mergeCell ref="A40:B40"/>
    <mergeCell ref="A114:B114"/>
    <mergeCell ref="A115:B115"/>
    <mergeCell ref="E119:H119"/>
    <mergeCell ref="E120:H120"/>
    <mergeCell ref="A81:B81"/>
  </mergeCells>
  <pageMargins left="0.70866141732283472" right="0.51181102362204722" top="0.35433070866141736" bottom="0.15748031496062992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showWhiteSpace="0" zoomScaleNormal="100" workbookViewId="0">
      <selection activeCell="C56" sqref="C56"/>
    </sheetView>
  </sheetViews>
  <sheetFormatPr defaultColWidth="9" defaultRowHeight="20.25" x14ac:dyDescent="0.2"/>
  <cols>
    <col min="1" max="1" width="8.25" style="1" customWidth="1"/>
    <col min="2" max="2" width="41.625" style="1" customWidth="1"/>
    <col min="3" max="4" width="22.375" style="14" customWidth="1"/>
    <col min="5" max="5" width="22.375" style="15" customWidth="1"/>
    <col min="6" max="16384" width="9" style="1"/>
  </cols>
  <sheetData>
    <row r="1" spans="1:5" x14ac:dyDescent="0.2">
      <c r="A1" s="110" t="s">
        <v>0</v>
      </c>
      <c r="B1" s="110" t="s">
        <v>1</v>
      </c>
      <c r="C1" s="114" t="s">
        <v>2</v>
      </c>
      <c r="D1" s="114" t="s">
        <v>3</v>
      </c>
      <c r="E1" s="113" t="s">
        <v>4</v>
      </c>
    </row>
    <row r="2" spans="1:5" x14ac:dyDescent="0.2">
      <c r="A2" s="110"/>
      <c r="B2" s="110"/>
      <c r="C2" s="114"/>
      <c r="D2" s="114"/>
      <c r="E2" s="113"/>
    </row>
    <row r="3" spans="1:5" x14ac:dyDescent="0.2">
      <c r="A3" s="111" t="s">
        <v>10</v>
      </c>
      <c r="B3" s="111"/>
      <c r="C3" s="111"/>
      <c r="D3" s="111"/>
      <c r="E3" s="111"/>
    </row>
    <row r="4" spans="1:5" x14ac:dyDescent="0.2">
      <c r="A4" s="45"/>
      <c r="B4" s="45" t="s">
        <v>11</v>
      </c>
      <c r="C4" s="45"/>
      <c r="D4" s="2"/>
      <c r="E4" s="3"/>
    </row>
    <row r="5" spans="1:5" x14ac:dyDescent="0.2">
      <c r="A5" s="4">
        <v>1</v>
      </c>
      <c r="B5" s="4" t="s">
        <v>26</v>
      </c>
      <c r="C5" s="5">
        <v>5000</v>
      </c>
      <c r="D5" s="5">
        <v>5000</v>
      </c>
      <c r="E5" s="6">
        <f t="shared" ref="E5:E39" si="0">C5-D5</f>
        <v>0</v>
      </c>
    </row>
    <row r="6" spans="1:5" x14ac:dyDescent="0.2">
      <c r="A6" s="4">
        <v>2</v>
      </c>
      <c r="B6" s="4" t="s">
        <v>27</v>
      </c>
      <c r="C6" s="5">
        <v>20000</v>
      </c>
      <c r="D6" s="5">
        <v>20000</v>
      </c>
      <c r="E6" s="6">
        <f t="shared" si="0"/>
        <v>0</v>
      </c>
    </row>
    <row r="7" spans="1:5" x14ac:dyDescent="0.2">
      <c r="A7" s="4">
        <v>3</v>
      </c>
      <c r="B7" s="4" t="s">
        <v>27</v>
      </c>
      <c r="C7" s="5">
        <v>20000</v>
      </c>
      <c r="D7" s="5">
        <v>20000</v>
      </c>
      <c r="E7" s="6">
        <f t="shared" si="0"/>
        <v>0</v>
      </c>
    </row>
    <row r="8" spans="1:5" x14ac:dyDescent="0.2">
      <c r="A8" s="4">
        <v>4</v>
      </c>
      <c r="B8" s="4" t="s">
        <v>27</v>
      </c>
      <c r="C8" s="5">
        <v>20000</v>
      </c>
      <c r="D8" s="5">
        <v>20000</v>
      </c>
      <c r="E8" s="6">
        <f t="shared" si="0"/>
        <v>0</v>
      </c>
    </row>
    <row r="9" spans="1:5" x14ac:dyDescent="0.2">
      <c r="A9" s="4">
        <v>5</v>
      </c>
      <c r="B9" s="4" t="s">
        <v>28</v>
      </c>
      <c r="C9" s="5">
        <v>15000</v>
      </c>
      <c r="D9" s="5">
        <v>15000</v>
      </c>
      <c r="E9" s="6">
        <f t="shared" si="0"/>
        <v>0</v>
      </c>
    </row>
    <row r="10" spans="1:5" x14ac:dyDescent="0.2">
      <c r="A10" s="4">
        <v>6</v>
      </c>
      <c r="B10" s="4" t="s">
        <v>28</v>
      </c>
      <c r="C10" s="5">
        <v>15000</v>
      </c>
      <c r="D10" s="5">
        <v>15000</v>
      </c>
      <c r="E10" s="6">
        <f t="shared" si="0"/>
        <v>0</v>
      </c>
    </row>
    <row r="11" spans="1:5" x14ac:dyDescent="0.2">
      <c r="A11" s="4">
        <v>7</v>
      </c>
      <c r="B11" s="4" t="s">
        <v>29</v>
      </c>
      <c r="C11" s="5">
        <v>6000</v>
      </c>
      <c r="D11" s="5">
        <v>6000</v>
      </c>
      <c r="E11" s="6">
        <f t="shared" si="0"/>
        <v>0</v>
      </c>
    </row>
    <row r="12" spans="1:5" x14ac:dyDescent="0.2">
      <c r="A12" s="4">
        <v>8</v>
      </c>
      <c r="B12" s="8" t="s">
        <v>30</v>
      </c>
      <c r="C12" s="5">
        <v>8500</v>
      </c>
      <c r="D12" s="5">
        <v>8500</v>
      </c>
      <c r="E12" s="6">
        <f t="shared" si="0"/>
        <v>0</v>
      </c>
    </row>
    <row r="13" spans="1:5" x14ac:dyDescent="0.2">
      <c r="A13" s="4">
        <v>9</v>
      </c>
      <c r="B13" s="4" t="s">
        <v>31</v>
      </c>
      <c r="C13" s="5">
        <v>5000</v>
      </c>
      <c r="D13" s="5">
        <v>5000</v>
      </c>
      <c r="E13" s="6">
        <f t="shared" si="0"/>
        <v>0</v>
      </c>
    </row>
    <row r="14" spans="1:5" x14ac:dyDescent="0.2">
      <c r="A14" s="4">
        <v>10</v>
      </c>
      <c r="B14" s="4" t="s">
        <v>31</v>
      </c>
      <c r="C14" s="5">
        <v>5000</v>
      </c>
      <c r="D14" s="5">
        <v>5000</v>
      </c>
      <c r="E14" s="6">
        <f t="shared" si="0"/>
        <v>0</v>
      </c>
    </row>
    <row r="15" spans="1:5" x14ac:dyDescent="0.2">
      <c r="A15" s="4">
        <v>11</v>
      </c>
      <c r="B15" s="4" t="s">
        <v>31</v>
      </c>
      <c r="C15" s="5">
        <v>5000</v>
      </c>
      <c r="D15" s="5">
        <v>5000</v>
      </c>
      <c r="E15" s="6">
        <f t="shared" si="0"/>
        <v>0</v>
      </c>
    </row>
    <row r="16" spans="1:5" x14ac:dyDescent="0.2">
      <c r="A16" s="4">
        <v>12</v>
      </c>
      <c r="B16" s="4" t="s">
        <v>32</v>
      </c>
      <c r="C16" s="5">
        <v>6000</v>
      </c>
      <c r="D16" s="5">
        <v>6000</v>
      </c>
      <c r="E16" s="6">
        <f t="shared" si="0"/>
        <v>0</v>
      </c>
    </row>
    <row r="17" spans="1:5" x14ac:dyDescent="0.2">
      <c r="A17" s="4">
        <v>13</v>
      </c>
      <c r="B17" s="8" t="s">
        <v>33</v>
      </c>
      <c r="C17" s="5">
        <v>8500</v>
      </c>
      <c r="D17" s="5">
        <v>8500</v>
      </c>
      <c r="E17" s="6">
        <f t="shared" si="0"/>
        <v>0</v>
      </c>
    </row>
    <row r="18" spans="1:5" x14ac:dyDescent="0.2">
      <c r="A18" s="4">
        <v>14</v>
      </c>
      <c r="B18" s="4" t="s">
        <v>34</v>
      </c>
      <c r="C18" s="5">
        <v>5800</v>
      </c>
      <c r="D18" s="5">
        <v>5800</v>
      </c>
      <c r="E18" s="6">
        <f t="shared" si="0"/>
        <v>0</v>
      </c>
    </row>
    <row r="19" spans="1:5" x14ac:dyDescent="0.2">
      <c r="A19" s="4">
        <v>15</v>
      </c>
      <c r="B19" s="4" t="s">
        <v>35</v>
      </c>
      <c r="C19" s="5">
        <v>120000</v>
      </c>
      <c r="D19" s="5">
        <v>119840</v>
      </c>
      <c r="E19" s="6">
        <f t="shared" si="0"/>
        <v>160</v>
      </c>
    </row>
    <row r="20" spans="1:5" x14ac:dyDescent="0.2">
      <c r="A20" s="4">
        <v>16</v>
      </c>
      <c r="B20" s="4" t="s">
        <v>36</v>
      </c>
      <c r="C20" s="5">
        <v>30000</v>
      </c>
      <c r="D20" s="5">
        <v>30000</v>
      </c>
      <c r="E20" s="6">
        <f t="shared" si="0"/>
        <v>0</v>
      </c>
    </row>
    <row r="21" spans="1:5" x14ac:dyDescent="0.2">
      <c r="A21" s="4">
        <v>17</v>
      </c>
      <c r="B21" s="4" t="s">
        <v>36</v>
      </c>
      <c r="C21" s="5">
        <v>30000</v>
      </c>
      <c r="D21" s="5">
        <v>30000</v>
      </c>
      <c r="E21" s="6">
        <f t="shared" si="0"/>
        <v>0</v>
      </c>
    </row>
    <row r="22" spans="1:5" x14ac:dyDescent="0.2">
      <c r="A22" s="4">
        <v>18</v>
      </c>
      <c r="B22" s="4" t="s">
        <v>37</v>
      </c>
      <c r="C22" s="5">
        <v>30000</v>
      </c>
      <c r="D22" s="5">
        <v>30000</v>
      </c>
      <c r="E22" s="6">
        <f t="shared" si="0"/>
        <v>0</v>
      </c>
    </row>
    <row r="23" spans="1:5" x14ac:dyDescent="0.2">
      <c r="A23" s="4">
        <v>19</v>
      </c>
      <c r="B23" s="4" t="s">
        <v>38</v>
      </c>
      <c r="C23" s="5">
        <v>8900</v>
      </c>
      <c r="D23" s="5">
        <v>8900</v>
      </c>
      <c r="E23" s="6">
        <f t="shared" si="0"/>
        <v>0</v>
      </c>
    </row>
    <row r="24" spans="1:5" x14ac:dyDescent="0.2">
      <c r="A24" s="4">
        <v>20</v>
      </c>
      <c r="B24" s="4" t="s">
        <v>39</v>
      </c>
      <c r="C24" s="5">
        <v>8900</v>
      </c>
      <c r="D24" s="5">
        <v>8900</v>
      </c>
      <c r="E24" s="6">
        <f t="shared" si="0"/>
        <v>0</v>
      </c>
    </row>
    <row r="25" spans="1:5" x14ac:dyDescent="0.2">
      <c r="A25" s="4">
        <v>21</v>
      </c>
      <c r="B25" s="4" t="s">
        <v>40</v>
      </c>
      <c r="C25" s="5">
        <v>5700</v>
      </c>
      <c r="D25" s="5">
        <v>5700</v>
      </c>
      <c r="E25" s="6">
        <f t="shared" si="0"/>
        <v>0</v>
      </c>
    </row>
    <row r="26" spans="1:5" x14ac:dyDescent="0.2">
      <c r="A26" s="4">
        <v>22</v>
      </c>
      <c r="B26" s="4" t="s">
        <v>40</v>
      </c>
      <c r="C26" s="5">
        <v>5700</v>
      </c>
      <c r="D26" s="5">
        <v>5700</v>
      </c>
      <c r="E26" s="6">
        <f t="shared" si="0"/>
        <v>0</v>
      </c>
    </row>
    <row r="27" spans="1:5" x14ac:dyDescent="0.2">
      <c r="A27" s="4">
        <v>23</v>
      </c>
      <c r="B27" s="4" t="s">
        <v>41</v>
      </c>
      <c r="C27" s="5">
        <v>21500</v>
      </c>
      <c r="D27" s="5">
        <v>21500</v>
      </c>
      <c r="E27" s="6">
        <f t="shared" si="0"/>
        <v>0</v>
      </c>
    </row>
    <row r="28" spans="1:5" x14ac:dyDescent="0.2">
      <c r="A28" s="4">
        <v>24</v>
      </c>
      <c r="B28" s="4" t="s">
        <v>41</v>
      </c>
      <c r="C28" s="5">
        <v>21500</v>
      </c>
      <c r="D28" s="5">
        <v>21500</v>
      </c>
      <c r="E28" s="6">
        <f t="shared" si="0"/>
        <v>0</v>
      </c>
    </row>
    <row r="29" spans="1:5" x14ac:dyDescent="0.2">
      <c r="A29" s="4">
        <v>25</v>
      </c>
      <c r="B29" s="4" t="s">
        <v>41</v>
      </c>
      <c r="C29" s="5">
        <v>21500</v>
      </c>
      <c r="D29" s="5">
        <v>21500</v>
      </c>
      <c r="E29" s="6">
        <f t="shared" si="0"/>
        <v>0</v>
      </c>
    </row>
    <row r="30" spans="1:5" x14ac:dyDescent="0.2">
      <c r="A30" s="4">
        <v>27</v>
      </c>
      <c r="B30" s="4" t="s">
        <v>41</v>
      </c>
      <c r="C30" s="5">
        <v>21500</v>
      </c>
      <c r="D30" s="5">
        <v>21500</v>
      </c>
      <c r="E30" s="6">
        <f t="shared" si="0"/>
        <v>0</v>
      </c>
    </row>
    <row r="31" spans="1:5" x14ac:dyDescent="0.2">
      <c r="A31" s="4">
        <v>28</v>
      </c>
      <c r="B31" s="4" t="s">
        <v>41</v>
      </c>
      <c r="C31" s="5">
        <v>21500</v>
      </c>
      <c r="D31" s="5">
        <v>21500</v>
      </c>
      <c r="E31" s="6">
        <f t="shared" si="0"/>
        <v>0</v>
      </c>
    </row>
    <row r="32" spans="1:5" x14ac:dyDescent="0.2">
      <c r="A32" s="4">
        <v>29</v>
      </c>
      <c r="B32" s="4" t="s">
        <v>41</v>
      </c>
      <c r="C32" s="5">
        <v>21500</v>
      </c>
      <c r="D32" s="5">
        <v>21500</v>
      </c>
      <c r="E32" s="6">
        <f t="shared" si="0"/>
        <v>0</v>
      </c>
    </row>
    <row r="33" spans="1:6" x14ac:dyDescent="0.2">
      <c r="A33" s="4">
        <v>30</v>
      </c>
      <c r="B33" s="4" t="s">
        <v>41</v>
      </c>
      <c r="C33" s="5">
        <v>21500</v>
      </c>
      <c r="D33" s="5">
        <v>21500</v>
      </c>
      <c r="E33" s="6">
        <f t="shared" si="0"/>
        <v>0</v>
      </c>
    </row>
    <row r="34" spans="1:6" x14ac:dyDescent="0.2">
      <c r="A34" s="4">
        <v>31</v>
      </c>
      <c r="B34" s="4" t="s">
        <v>41</v>
      </c>
      <c r="C34" s="5">
        <v>21500</v>
      </c>
      <c r="D34" s="5">
        <v>21500</v>
      </c>
      <c r="E34" s="6">
        <f t="shared" si="0"/>
        <v>0</v>
      </c>
    </row>
    <row r="35" spans="1:6" x14ac:dyDescent="0.2">
      <c r="A35" s="4">
        <v>32</v>
      </c>
      <c r="B35" s="4" t="s">
        <v>41</v>
      </c>
      <c r="C35" s="5">
        <v>21500</v>
      </c>
      <c r="D35" s="5">
        <v>21500</v>
      </c>
      <c r="E35" s="6">
        <f t="shared" si="0"/>
        <v>0</v>
      </c>
    </row>
    <row r="36" spans="1:6" x14ac:dyDescent="0.2">
      <c r="A36" s="4">
        <v>33</v>
      </c>
      <c r="B36" s="4" t="s">
        <v>41</v>
      </c>
      <c r="C36" s="5">
        <v>21500</v>
      </c>
      <c r="D36" s="5">
        <v>21500</v>
      </c>
      <c r="E36" s="6">
        <f t="shared" si="0"/>
        <v>0</v>
      </c>
    </row>
    <row r="37" spans="1:6" x14ac:dyDescent="0.2">
      <c r="A37" s="4">
        <v>34</v>
      </c>
      <c r="B37" s="4" t="s">
        <v>41</v>
      </c>
      <c r="C37" s="5">
        <v>21500</v>
      </c>
      <c r="D37" s="5">
        <v>21500</v>
      </c>
      <c r="E37" s="6">
        <f t="shared" si="0"/>
        <v>0</v>
      </c>
      <c r="F37" s="13"/>
    </row>
    <row r="38" spans="1:6" x14ac:dyDescent="0.2">
      <c r="A38" s="4">
        <v>35</v>
      </c>
      <c r="B38" s="4" t="s">
        <v>41</v>
      </c>
      <c r="C38" s="5">
        <v>21500</v>
      </c>
      <c r="D38" s="5">
        <v>21500</v>
      </c>
      <c r="E38" s="6">
        <f t="shared" si="0"/>
        <v>0</v>
      </c>
    </row>
    <row r="39" spans="1:6" x14ac:dyDescent="0.2">
      <c r="A39" s="4">
        <v>36</v>
      </c>
      <c r="B39" s="4" t="s">
        <v>41</v>
      </c>
      <c r="C39" s="5">
        <v>21500</v>
      </c>
      <c r="D39" s="5">
        <v>21500</v>
      </c>
      <c r="E39" s="6">
        <f t="shared" si="0"/>
        <v>0</v>
      </c>
    </row>
    <row r="40" spans="1:6" x14ac:dyDescent="0.2">
      <c r="A40" s="103" t="s">
        <v>14</v>
      </c>
      <c r="B40" s="104"/>
      <c r="C40" s="9">
        <f>SUM(C5:C39)</f>
        <v>663500</v>
      </c>
      <c r="D40" s="9">
        <f>SUM(D5:D39)</f>
        <v>663340</v>
      </c>
      <c r="E40" s="9">
        <f>SUM(E5:E39)</f>
        <v>160</v>
      </c>
    </row>
    <row r="41" spans="1:6" x14ac:dyDescent="0.2">
      <c r="A41" s="24"/>
      <c r="B41" s="24"/>
      <c r="C41" s="11"/>
      <c r="D41" s="11"/>
      <c r="E41" s="11"/>
    </row>
    <row r="42" spans="1:6" x14ac:dyDescent="0.2">
      <c r="A42" s="24"/>
      <c r="B42" s="24"/>
      <c r="C42" s="11"/>
      <c r="D42" s="11"/>
      <c r="E42" s="11"/>
    </row>
    <row r="43" spans="1:6" x14ac:dyDescent="0.2">
      <c r="A43" s="24"/>
      <c r="B43" s="24"/>
      <c r="C43" s="11"/>
      <c r="D43" s="11"/>
      <c r="E43" s="11"/>
    </row>
    <row r="44" spans="1:6" x14ac:dyDescent="0.2">
      <c r="A44" s="24"/>
      <c r="B44" s="24"/>
      <c r="C44" s="11"/>
      <c r="D44" s="11"/>
      <c r="E44" s="11"/>
    </row>
    <row r="45" spans="1:6" x14ac:dyDescent="0.2">
      <c r="A45" s="24"/>
      <c r="B45" s="24"/>
      <c r="C45" s="11"/>
      <c r="D45" s="11"/>
      <c r="E45" s="11"/>
    </row>
    <row r="46" spans="1:6" x14ac:dyDescent="0.2">
      <c r="A46" s="24"/>
      <c r="B46" s="24"/>
      <c r="C46" s="11"/>
      <c r="D46" s="11"/>
      <c r="E46" s="11"/>
    </row>
    <row r="47" spans="1:6" x14ac:dyDescent="0.2">
      <c r="A47" s="24"/>
      <c r="B47" s="24"/>
      <c r="C47" s="11"/>
      <c r="D47" s="11"/>
      <c r="E47" s="11"/>
    </row>
    <row r="48" spans="1:6" x14ac:dyDescent="0.2">
      <c r="A48" s="24"/>
      <c r="B48" s="24"/>
      <c r="C48" s="11"/>
      <c r="D48" s="11"/>
      <c r="E48" s="11"/>
    </row>
    <row r="49" spans="1:5" x14ac:dyDescent="0.2">
      <c r="A49" s="24"/>
      <c r="B49" s="24"/>
      <c r="C49" s="11"/>
      <c r="D49" s="11"/>
      <c r="E49" s="11"/>
    </row>
    <row r="50" spans="1:5" x14ac:dyDescent="0.2">
      <c r="A50" s="24"/>
      <c r="B50" s="24"/>
      <c r="C50" s="11"/>
      <c r="D50" s="11"/>
      <c r="E50" s="11"/>
    </row>
    <row r="51" spans="1:5" x14ac:dyDescent="0.2">
      <c r="A51" s="116" t="s">
        <v>10</v>
      </c>
      <c r="B51" s="117"/>
      <c r="C51" s="117"/>
      <c r="D51" s="117"/>
      <c r="E51" s="118"/>
    </row>
    <row r="52" spans="1:5" x14ac:dyDescent="0.2">
      <c r="A52" s="4"/>
      <c r="B52" s="4" t="s">
        <v>13</v>
      </c>
      <c r="C52" s="5"/>
      <c r="D52" s="5"/>
      <c r="E52" s="6"/>
    </row>
    <row r="53" spans="1:5" ht="60.75" x14ac:dyDescent="0.2">
      <c r="A53" s="4">
        <v>1</v>
      </c>
      <c r="B53" s="8" t="s">
        <v>46</v>
      </c>
      <c r="C53" s="5">
        <v>490000</v>
      </c>
      <c r="D53" s="19">
        <v>488900</v>
      </c>
      <c r="E53" s="5">
        <f t="shared" ref="E53:E86" si="1">C53-D53</f>
        <v>1100</v>
      </c>
    </row>
    <row r="54" spans="1:5" ht="60.75" x14ac:dyDescent="0.2">
      <c r="A54" s="4">
        <v>2</v>
      </c>
      <c r="B54" s="21" t="s">
        <v>47</v>
      </c>
      <c r="C54" s="22">
        <v>493000</v>
      </c>
      <c r="D54" s="5">
        <v>492000</v>
      </c>
      <c r="E54" s="5">
        <f t="shared" si="1"/>
        <v>1000</v>
      </c>
    </row>
    <row r="55" spans="1:5" ht="60.75" x14ac:dyDescent="0.2">
      <c r="A55" s="4">
        <v>3</v>
      </c>
      <c r="B55" s="21" t="s">
        <v>49</v>
      </c>
      <c r="C55" s="22">
        <v>149000</v>
      </c>
      <c r="D55" s="5">
        <v>148600</v>
      </c>
      <c r="E55" s="5">
        <f t="shared" si="1"/>
        <v>400</v>
      </c>
    </row>
    <row r="56" spans="1:5" ht="72" x14ac:dyDescent="0.2">
      <c r="A56" s="4">
        <v>4</v>
      </c>
      <c r="B56" s="37" t="s">
        <v>50</v>
      </c>
      <c r="C56" s="22">
        <v>249000</v>
      </c>
      <c r="D56" s="5">
        <v>248800</v>
      </c>
      <c r="E56" s="5">
        <f t="shared" si="1"/>
        <v>200</v>
      </c>
    </row>
    <row r="57" spans="1:5" ht="72" x14ac:dyDescent="0.2">
      <c r="A57" s="4">
        <v>5</v>
      </c>
      <c r="B57" s="37" t="s">
        <v>51</v>
      </c>
      <c r="C57" s="5">
        <v>496000</v>
      </c>
      <c r="D57" s="5">
        <v>495000</v>
      </c>
      <c r="E57" s="5">
        <f t="shared" si="1"/>
        <v>1000</v>
      </c>
    </row>
    <row r="58" spans="1:5" ht="72" x14ac:dyDescent="0.2">
      <c r="A58" s="4">
        <v>6</v>
      </c>
      <c r="B58" s="37" t="s">
        <v>52</v>
      </c>
      <c r="C58" s="5">
        <v>497000</v>
      </c>
      <c r="D58" s="5">
        <v>496400</v>
      </c>
      <c r="E58" s="5">
        <f t="shared" si="1"/>
        <v>600</v>
      </c>
    </row>
    <row r="59" spans="1:5" ht="72" x14ac:dyDescent="0.2">
      <c r="A59" s="4">
        <v>7</v>
      </c>
      <c r="B59" s="37" t="s">
        <v>53</v>
      </c>
      <c r="C59" s="5">
        <v>349000</v>
      </c>
      <c r="D59" s="5">
        <v>348500</v>
      </c>
      <c r="E59" s="5">
        <f t="shared" si="1"/>
        <v>500</v>
      </c>
    </row>
    <row r="60" spans="1:5" ht="72" x14ac:dyDescent="0.55000000000000004">
      <c r="A60" s="4">
        <v>8</v>
      </c>
      <c r="B60" s="38" t="s">
        <v>54</v>
      </c>
      <c r="C60" s="5">
        <v>250000</v>
      </c>
      <c r="D60" s="5">
        <v>249800</v>
      </c>
      <c r="E60" s="5">
        <f t="shared" si="1"/>
        <v>200</v>
      </c>
    </row>
    <row r="61" spans="1:5" ht="72" x14ac:dyDescent="0.2">
      <c r="A61" s="4">
        <v>9</v>
      </c>
      <c r="B61" s="37" t="s">
        <v>55</v>
      </c>
      <c r="C61" s="5">
        <v>231000</v>
      </c>
      <c r="D61" s="5">
        <v>230000</v>
      </c>
      <c r="E61" s="5">
        <f t="shared" si="1"/>
        <v>1000</v>
      </c>
    </row>
    <row r="62" spans="1:5" ht="40.5" x14ac:dyDescent="0.2">
      <c r="A62" s="4">
        <v>10</v>
      </c>
      <c r="B62" s="39" t="s">
        <v>56</v>
      </c>
      <c r="C62" s="41">
        <v>136000</v>
      </c>
      <c r="D62" s="5">
        <v>136000</v>
      </c>
      <c r="E62" s="6">
        <f t="shared" si="1"/>
        <v>0</v>
      </c>
    </row>
    <row r="63" spans="1:5" ht="40.5" x14ac:dyDescent="0.2">
      <c r="A63" s="4">
        <v>11</v>
      </c>
      <c r="B63" s="8" t="s">
        <v>57</v>
      </c>
      <c r="C63" s="5">
        <v>418000</v>
      </c>
      <c r="D63" s="5">
        <v>418000</v>
      </c>
      <c r="E63" s="6">
        <f t="shared" si="1"/>
        <v>0</v>
      </c>
    </row>
    <row r="64" spans="1:5" ht="64.5" customHeight="1" x14ac:dyDescent="0.2">
      <c r="A64" s="4">
        <v>12</v>
      </c>
      <c r="B64" s="8" t="s">
        <v>58</v>
      </c>
      <c r="C64" s="5">
        <v>405000</v>
      </c>
      <c r="D64" s="5">
        <v>405000</v>
      </c>
      <c r="E64" s="6">
        <f t="shared" si="1"/>
        <v>0</v>
      </c>
    </row>
    <row r="65" spans="1:5" ht="40.5" x14ac:dyDescent="0.2">
      <c r="A65" s="4">
        <v>13</v>
      </c>
      <c r="B65" s="8" t="s">
        <v>59</v>
      </c>
      <c r="C65" s="5">
        <v>387000</v>
      </c>
      <c r="D65" s="5">
        <v>387000</v>
      </c>
      <c r="E65" s="6">
        <f t="shared" si="1"/>
        <v>0</v>
      </c>
    </row>
    <row r="66" spans="1:5" ht="72" x14ac:dyDescent="0.2">
      <c r="A66" s="4">
        <v>14</v>
      </c>
      <c r="B66" s="37" t="s">
        <v>62</v>
      </c>
      <c r="C66" s="5">
        <v>250000</v>
      </c>
      <c r="D66" s="5">
        <v>249200</v>
      </c>
      <c r="E66" s="5">
        <f t="shared" si="1"/>
        <v>800</v>
      </c>
    </row>
    <row r="67" spans="1:5" ht="60.75" x14ac:dyDescent="0.2">
      <c r="A67" s="4">
        <v>15</v>
      </c>
      <c r="B67" s="8" t="s">
        <v>63</v>
      </c>
      <c r="C67" s="5">
        <v>503000</v>
      </c>
      <c r="D67" s="5">
        <v>432000</v>
      </c>
      <c r="E67" s="5">
        <f t="shared" si="1"/>
        <v>71000</v>
      </c>
    </row>
    <row r="68" spans="1:5" ht="60.75" x14ac:dyDescent="0.2">
      <c r="A68" s="4">
        <v>16</v>
      </c>
      <c r="B68" s="40" t="s">
        <v>64</v>
      </c>
      <c r="C68" s="42">
        <v>216000</v>
      </c>
      <c r="D68" s="5">
        <v>215500</v>
      </c>
      <c r="E68" s="5">
        <f t="shared" si="1"/>
        <v>500</v>
      </c>
    </row>
    <row r="69" spans="1:5" ht="40.5" x14ac:dyDescent="0.2">
      <c r="A69" s="4">
        <v>17</v>
      </c>
      <c r="B69" s="8" t="s">
        <v>65</v>
      </c>
      <c r="C69" s="5">
        <v>254000</v>
      </c>
      <c r="D69" s="5">
        <v>254000</v>
      </c>
      <c r="E69" s="6">
        <f t="shared" si="1"/>
        <v>0</v>
      </c>
    </row>
    <row r="70" spans="1:5" ht="60.75" x14ac:dyDescent="0.2">
      <c r="A70" s="4">
        <v>18</v>
      </c>
      <c r="B70" s="8" t="s">
        <v>66</v>
      </c>
      <c r="C70" s="5">
        <v>300000</v>
      </c>
      <c r="D70" s="5">
        <v>300000</v>
      </c>
      <c r="E70" s="6">
        <f t="shared" si="1"/>
        <v>0</v>
      </c>
    </row>
    <row r="71" spans="1:5" ht="72" x14ac:dyDescent="0.2">
      <c r="A71" s="4">
        <v>19</v>
      </c>
      <c r="B71" s="37" t="s">
        <v>67</v>
      </c>
      <c r="C71" s="5">
        <v>302000</v>
      </c>
      <c r="D71" s="5">
        <v>299800</v>
      </c>
      <c r="E71" s="5">
        <f t="shared" si="1"/>
        <v>2200</v>
      </c>
    </row>
    <row r="72" spans="1:5" ht="72" x14ac:dyDescent="0.2">
      <c r="A72" s="4">
        <v>20</v>
      </c>
      <c r="B72" s="37" t="s">
        <v>47</v>
      </c>
      <c r="C72" s="5">
        <v>302000</v>
      </c>
      <c r="D72" s="20">
        <v>297000</v>
      </c>
      <c r="E72" s="5">
        <f t="shared" si="1"/>
        <v>5000</v>
      </c>
    </row>
    <row r="73" spans="1:5" ht="72" x14ac:dyDescent="0.2">
      <c r="A73" s="4">
        <v>21</v>
      </c>
      <c r="B73" s="37" t="s">
        <v>68</v>
      </c>
      <c r="C73" s="5">
        <v>300000</v>
      </c>
      <c r="D73" s="5">
        <v>298800</v>
      </c>
      <c r="E73" s="5">
        <f t="shared" si="1"/>
        <v>1200</v>
      </c>
    </row>
    <row r="74" spans="1:5" ht="72" x14ac:dyDescent="0.2">
      <c r="A74" s="4">
        <v>22</v>
      </c>
      <c r="B74" s="43" t="s">
        <v>69</v>
      </c>
      <c r="C74" s="5">
        <v>349000</v>
      </c>
      <c r="D74" s="5">
        <v>344400</v>
      </c>
      <c r="E74" s="5">
        <f t="shared" si="1"/>
        <v>4600</v>
      </c>
    </row>
    <row r="75" spans="1:5" ht="72" x14ac:dyDescent="0.2">
      <c r="A75" s="4">
        <v>23</v>
      </c>
      <c r="B75" s="37" t="s">
        <v>70</v>
      </c>
      <c r="C75" s="5">
        <v>302000</v>
      </c>
      <c r="D75" s="5">
        <v>297500</v>
      </c>
      <c r="E75" s="5">
        <f t="shared" si="1"/>
        <v>4500</v>
      </c>
    </row>
    <row r="76" spans="1:5" ht="72" x14ac:dyDescent="0.2">
      <c r="A76" s="4">
        <v>24</v>
      </c>
      <c r="B76" s="37" t="s">
        <v>71</v>
      </c>
      <c r="C76" s="5">
        <v>303000</v>
      </c>
      <c r="D76" s="5">
        <v>297400</v>
      </c>
      <c r="E76" s="5">
        <f t="shared" si="1"/>
        <v>5600</v>
      </c>
    </row>
    <row r="77" spans="1:5" ht="72" x14ac:dyDescent="0.2">
      <c r="A77" s="4">
        <v>25</v>
      </c>
      <c r="B77" s="37" t="s">
        <v>46</v>
      </c>
      <c r="C77" s="5">
        <v>164000</v>
      </c>
      <c r="D77" s="5">
        <v>163000</v>
      </c>
      <c r="E77" s="5">
        <f t="shared" si="1"/>
        <v>1000</v>
      </c>
    </row>
    <row r="78" spans="1:5" ht="72" x14ac:dyDescent="0.2">
      <c r="A78" s="4">
        <v>26</v>
      </c>
      <c r="B78" s="37" t="s">
        <v>73</v>
      </c>
      <c r="C78" s="5">
        <v>300000</v>
      </c>
      <c r="D78" s="5">
        <v>298800</v>
      </c>
      <c r="E78" s="5">
        <f t="shared" si="1"/>
        <v>1200</v>
      </c>
    </row>
    <row r="79" spans="1:5" ht="72" x14ac:dyDescent="0.2">
      <c r="A79" s="4">
        <v>27</v>
      </c>
      <c r="B79" s="37" t="s">
        <v>74</v>
      </c>
      <c r="C79" s="5">
        <v>300000</v>
      </c>
      <c r="D79" s="5">
        <v>295500</v>
      </c>
      <c r="E79" s="5">
        <f t="shared" si="1"/>
        <v>4500</v>
      </c>
    </row>
    <row r="80" spans="1:5" ht="72" x14ac:dyDescent="0.2">
      <c r="A80" s="4">
        <v>28</v>
      </c>
      <c r="B80" s="37" t="s">
        <v>75</v>
      </c>
      <c r="C80" s="5">
        <v>300000</v>
      </c>
      <c r="D80" s="5">
        <v>298500</v>
      </c>
      <c r="E80" s="5">
        <f t="shared" si="1"/>
        <v>1500</v>
      </c>
    </row>
    <row r="81" spans="1:5" ht="72" x14ac:dyDescent="0.2">
      <c r="A81" s="4">
        <v>29</v>
      </c>
      <c r="B81" s="37" t="s">
        <v>76</v>
      </c>
      <c r="C81" s="5">
        <v>302000</v>
      </c>
      <c r="D81" s="5">
        <v>297000</v>
      </c>
      <c r="E81" s="5">
        <f t="shared" si="1"/>
        <v>5000</v>
      </c>
    </row>
    <row r="82" spans="1:5" ht="72" x14ac:dyDescent="0.2">
      <c r="A82" s="4">
        <v>30</v>
      </c>
      <c r="B82" s="37" t="s">
        <v>77</v>
      </c>
      <c r="C82" s="5">
        <v>302000</v>
      </c>
      <c r="D82" s="5">
        <v>297500</v>
      </c>
      <c r="E82" s="5">
        <f t="shared" si="1"/>
        <v>4500</v>
      </c>
    </row>
    <row r="83" spans="1:5" ht="96" x14ac:dyDescent="0.2">
      <c r="A83" s="4">
        <v>31</v>
      </c>
      <c r="B83" s="37" t="s">
        <v>80</v>
      </c>
      <c r="C83" s="5">
        <v>212000</v>
      </c>
      <c r="D83" s="5">
        <v>211000</v>
      </c>
      <c r="E83" s="5">
        <f t="shared" si="1"/>
        <v>1000</v>
      </c>
    </row>
    <row r="84" spans="1:5" ht="72" x14ac:dyDescent="0.2">
      <c r="A84" s="4">
        <v>32</v>
      </c>
      <c r="B84" s="37" t="s">
        <v>82</v>
      </c>
      <c r="C84" s="5">
        <v>80000</v>
      </c>
      <c r="D84" s="5">
        <v>79000</v>
      </c>
      <c r="E84" s="5">
        <f t="shared" si="1"/>
        <v>1000</v>
      </c>
    </row>
    <row r="85" spans="1:5" ht="72" x14ac:dyDescent="0.2">
      <c r="A85" s="46">
        <v>33</v>
      </c>
      <c r="B85" s="37" t="s">
        <v>83</v>
      </c>
      <c r="C85" s="5">
        <v>60000</v>
      </c>
      <c r="D85" s="5">
        <v>59000</v>
      </c>
      <c r="E85" s="5">
        <f t="shared" si="1"/>
        <v>1000</v>
      </c>
    </row>
    <row r="86" spans="1:5" ht="72" x14ac:dyDescent="0.2">
      <c r="A86" s="46">
        <v>34</v>
      </c>
      <c r="B86" s="37" t="s">
        <v>84</v>
      </c>
      <c r="C86" s="5">
        <v>854000</v>
      </c>
      <c r="D86" s="5">
        <v>774870</v>
      </c>
      <c r="E86" s="5">
        <f t="shared" si="1"/>
        <v>79130</v>
      </c>
    </row>
    <row r="87" spans="1:5" x14ac:dyDescent="0.2">
      <c r="A87" s="103" t="s">
        <v>14</v>
      </c>
      <c r="B87" s="104"/>
      <c r="C87" s="9">
        <f>SUM(C53:C86)</f>
        <v>10805000</v>
      </c>
      <c r="D87" s="9">
        <f>SUM(D53:D86)</f>
        <v>10603770</v>
      </c>
      <c r="E87" s="9">
        <f>SUM(E53:E86)</f>
        <v>201230</v>
      </c>
    </row>
    <row r="88" spans="1:5" x14ac:dyDescent="0.2">
      <c r="A88" s="107" t="s">
        <v>81</v>
      </c>
      <c r="B88" s="107"/>
      <c r="C88" s="9">
        <f>C40+C87</f>
        <v>11468500</v>
      </c>
      <c r="D88" s="9">
        <f>D40+D87</f>
        <v>11267110</v>
      </c>
      <c r="E88" s="9">
        <f>E40+E87</f>
        <v>201390</v>
      </c>
    </row>
    <row r="89" spans="1:5" x14ac:dyDescent="0.2">
      <c r="A89" s="24"/>
      <c r="B89" s="24"/>
      <c r="C89" s="11"/>
      <c r="D89" s="11"/>
      <c r="E89" s="11"/>
    </row>
    <row r="90" spans="1:5" x14ac:dyDescent="0.2">
      <c r="A90" s="24"/>
      <c r="B90" s="24"/>
      <c r="C90" s="11"/>
      <c r="D90" s="11"/>
      <c r="E90" s="11"/>
    </row>
    <row r="91" spans="1:5" x14ac:dyDescent="0.2">
      <c r="A91" s="24"/>
      <c r="B91" s="24"/>
      <c r="C91" s="11"/>
      <c r="D91" s="11"/>
      <c r="E91" s="11"/>
    </row>
    <row r="92" spans="1:5" x14ac:dyDescent="0.2">
      <c r="A92" s="24"/>
      <c r="B92" s="24"/>
      <c r="C92" s="11"/>
      <c r="D92" s="11"/>
      <c r="E92" s="11"/>
    </row>
    <row r="93" spans="1:5" x14ac:dyDescent="0.2">
      <c r="A93" s="24"/>
      <c r="B93" s="24"/>
      <c r="C93" s="11"/>
      <c r="D93" s="11"/>
      <c r="E93" s="11"/>
    </row>
    <row r="94" spans="1:5" x14ac:dyDescent="0.2">
      <c r="A94" s="24"/>
      <c r="B94" s="24"/>
      <c r="C94" s="11"/>
      <c r="D94" s="11"/>
      <c r="E94" s="11"/>
    </row>
    <row r="95" spans="1:5" x14ac:dyDescent="0.2">
      <c r="A95" s="24"/>
      <c r="B95" s="24"/>
      <c r="C95" s="11"/>
      <c r="D95" s="11"/>
      <c r="E95" s="11"/>
    </row>
    <row r="96" spans="1:5" x14ac:dyDescent="0.2">
      <c r="A96" s="24"/>
      <c r="B96" s="24"/>
      <c r="C96" s="11"/>
      <c r="D96" s="11"/>
      <c r="E96" s="11"/>
    </row>
    <row r="97" spans="1:5" x14ac:dyDescent="0.2">
      <c r="A97" s="24"/>
      <c r="B97" s="24"/>
      <c r="C97" s="11"/>
      <c r="D97" s="11"/>
      <c r="E97" s="11"/>
    </row>
    <row r="98" spans="1:5" x14ac:dyDescent="0.2">
      <c r="A98" s="24"/>
      <c r="B98" s="24"/>
      <c r="C98" s="11"/>
      <c r="D98" s="11"/>
      <c r="E98" s="11"/>
    </row>
    <row r="99" spans="1:5" x14ac:dyDescent="0.2">
      <c r="A99" s="24"/>
      <c r="B99" s="24"/>
      <c r="C99" s="11"/>
      <c r="D99" s="11"/>
      <c r="E99" s="11"/>
    </row>
    <row r="100" spans="1:5" x14ac:dyDescent="0.2">
      <c r="A100" s="24"/>
      <c r="B100" s="24"/>
      <c r="C100" s="11"/>
      <c r="D100" s="11"/>
      <c r="E100" s="11"/>
    </row>
    <row r="101" spans="1:5" x14ac:dyDescent="0.2">
      <c r="A101" s="24"/>
      <c r="B101" s="24"/>
      <c r="C101" s="11"/>
      <c r="D101" s="11"/>
      <c r="E101" s="11"/>
    </row>
    <row r="102" spans="1:5" x14ac:dyDescent="0.2">
      <c r="A102" s="24"/>
      <c r="B102" s="24"/>
      <c r="C102" s="11"/>
      <c r="D102" s="11"/>
      <c r="E102" s="11"/>
    </row>
    <row r="103" spans="1:5" x14ac:dyDescent="0.2">
      <c r="A103" s="24"/>
      <c r="B103" s="24"/>
      <c r="C103" s="11"/>
      <c r="D103" s="11"/>
      <c r="E103" s="11"/>
    </row>
    <row r="104" spans="1:5" x14ac:dyDescent="0.2">
      <c r="A104" s="24"/>
      <c r="B104" s="24"/>
      <c r="C104" s="11"/>
      <c r="D104" s="11"/>
      <c r="E104" s="11"/>
    </row>
    <row r="105" spans="1:5" x14ac:dyDescent="0.2">
      <c r="A105" s="24"/>
      <c r="B105" s="24"/>
      <c r="C105" s="11"/>
      <c r="D105" s="11"/>
      <c r="E105" s="11"/>
    </row>
    <row r="106" spans="1:5" x14ac:dyDescent="0.2">
      <c r="A106" s="24"/>
      <c r="B106" s="24"/>
      <c r="C106" s="11"/>
      <c r="D106" s="11"/>
      <c r="E106" s="11"/>
    </row>
    <row r="107" spans="1:5" x14ac:dyDescent="0.2">
      <c r="A107" s="119" t="s">
        <v>15</v>
      </c>
      <c r="B107" s="119"/>
      <c r="C107" s="119"/>
      <c r="D107" s="119"/>
      <c r="E107" s="119"/>
    </row>
    <row r="108" spans="1:5" x14ac:dyDescent="0.2">
      <c r="A108" s="45"/>
      <c r="B108" s="45" t="s">
        <v>13</v>
      </c>
      <c r="C108" s="45"/>
      <c r="D108" s="2"/>
      <c r="E108" s="3"/>
    </row>
    <row r="109" spans="1:5" ht="72" x14ac:dyDescent="0.2">
      <c r="A109" s="4">
        <v>1</v>
      </c>
      <c r="B109" s="37" t="s">
        <v>72</v>
      </c>
      <c r="C109" s="22">
        <v>860000</v>
      </c>
      <c r="D109" s="5">
        <v>659000</v>
      </c>
      <c r="E109" s="5">
        <f>C109-D109</f>
        <v>201000</v>
      </c>
    </row>
    <row r="110" spans="1:5" ht="72" x14ac:dyDescent="0.2">
      <c r="A110" s="4">
        <v>2</v>
      </c>
      <c r="B110" s="37" t="s">
        <v>78</v>
      </c>
      <c r="C110" s="5">
        <v>1260000</v>
      </c>
      <c r="D110" s="5">
        <v>911502.9</v>
      </c>
      <c r="E110" s="5">
        <f>C110-D110</f>
        <v>348497.1</v>
      </c>
    </row>
    <row r="111" spans="1:5" ht="72" x14ac:dyDescent="0.2">
      <c r="A111" s="4">
        <v>3</v>
      </c>
      <c r="B111" s="37" t="s">
        <v>79</v>
      </c>
      <c r="C111" s="5">
        <v>759000</v>
      </c>
      <c r="D111" s="5">
        <v>551216.15</v>
      </c>
      <c r="E111" s="5">
        <f>C111-D111</f>
        <v>207783.84999999998</v>
      </c>
    </row>
    <row r="112" spans="1:5" x14ac:dyDescent="0.2">
      <c r="A112" s="105" t="s">
        <v>14</v>
      </c>
      <c r="B112" s="106"/>
      <c r="C112" s="9">
        <f>SUM(C109:C111)</f>
        <v>2879000</v>
      </c>
      <c r="D112" s="9">
        <f>SUM(D109:D111)</f>
        <v>2121719.0499999998</v>
      </c>
      <c r="E112" s="9">
        <f>SUM(E109:E111)</f>
        <v>757280.95</v>
      </c>
    </row>
    <row r="113" spans="1:5" x14ac:dyDescent="0.2">
      <c r="A113" s="10"/>
      <c r="B113" s="10"/>
      <c r="C113" s="11"/>
      <c r="D113" s="11"/>
      <c r="E113" s="11"/>
    </row>
    <row r="114" spans="1:5" x14ac:dyDescent="0.2">
      <c r="A114" s="10"/>
      <c r="B114" s="10"/>
      <c r="C114" s="11"/>
      <c r="D114" s="11"/>
      <c r="E114" s="11"/>
    </row>
    <row r="115" spans="1:5" x14ac:dyDescent="0.2">
      <c r="A115" s="10"/>
      <c r="B115" s="10"/>
      <c r="C115" s="11"/>
      <c r="D115" s="11"/>
      <c r="E115" s="11"/>
    </row>
    <row r="116" spans="1:5" x14ac:dyDescent="0.2">
      <c r="A116" s="10"/>
      <c r="B116" s="10"/>
      <c r="C116" s="11"/>
      <c r="D116" s="11"/>
      <c r="E116" s="11"/>
    </row>
    <row r="117" spans="1:5" x14ac:dyDescent="0.2">
      <c r="A117" s="10"/>
      <c r="B117" s="10"/>
      <c r="C117" s="11"/>
      <c r="D117" s="11"/>
      <c r="E117" s="11"/>
    </row>
    <row r="118" spans="1:5" x14ac:dyDescent="0.2">
      <c r="A118" s="10"/>
      <c r="B118" s="10"/>
      <c r="C118" s="11"/>
      <c r="D118" s="11"/>
      <c r="E118" s="11"/>
    </row>
    <row r="119" spans="1:5" x14ac:dyDescent="0.2">
      <c r="A119" s="10"/>
      <c r="B119" s="10"/>
      <c r="C119" s="11"/>
      <c r="D119" s="11"/>
      <c r="E119" s="11"/>
    </row>
    <row r="120" spans="1:5" x14ac:dyDescent="0.2">
      <c r="A120" s="10"/>
      <c r="B120" s="10"/>
      <c r="C120" s="11"/>
      <c r="D120" s="11"/>
      <c r="E120" s="11"/>
    </row>
    <row r="121" spans="1:5" x14ac:dyDescent="0.2">
      <c r="A121" s="10"/>
      <c r="B121" s="10"/>
      <c r="C121" s="11"/>
      <c r="D121" s="11"/>
      <c r="E121" s="11"/>
    </row>
    <row r="122" spans="1:5" x14ac:dyDescent="0.2">
      <c r="A122" s="10"/>
      <c r="B122" s="10"/>
      <c r="C122" s="11"/>
      <c r="D122" s="11"/>
      <c r="E122" s="11"/>
    </row>
    <row r="123" spans="1:5" x14ac:dyDescent="0.2">
      <c r="A123" s="120" t="s">
        <v>42</v>
      </c>
      <c r="B123" s="121"/>
      <c r="C123" s="121"/>
      <c r="D123" s="121"/>
      <c r="E123" s="122"/>
    </row>
    <row r="124" spans="1:5" x14ac:dyDescent="0.2">
      <c r="A124" s="45"/>
      <c r="B124" s="45" t="s">
        <v>13</v>
      </c>
      <c r="C124" s="45"/>
      <c r="D124" s="2"/>
      <c r="E124" s="3"/>
    </row>
    <row r="125" spans="1:5" ht="60.75" x14ac:dyDescent="0.2">
      <c r="A125" s="4">
        <v>1</v>
      </c>
      <c r="B125" s="21" t="s">
        <v>44</v>
      </c>
      <c r="C125" s="22">
        <v>5810000</v>
      </c>
      <c r="D125" s="5">
        <v>5803513.5700000003</v>
      </c>
      <c r="E125" s="5">
        <f>C125-D125</f>
        <v>6486.429999999702</v>
      </c>
    </row>
    <row r="126" spans="1:5" ht="101.25" x14ac:dyDescent="0.2">
      <c r="A126" s="4">
        <v>2</v>
      </c>
      <c r="B126" s="8" t="s">
        <v>45</v>
      </c>
      <c r="C126" s="5">
        <v>9841000</v>
      </c>
      <c r="D126" s="5">
        <v>9841000</v>
      </c>
      <c r="E126" s="6">
        <f>C126-D126</f>
        <v>0</v>
      </c>
    </row>
    <row r="127" spans="1:5" ht="60.75" x14ac:dyDescent="0.2">
      <c r="A127" s="4">
        <v>3</v>
      </c>
      <c r="B127" s="36" t="s">
        <v>48</v>
      </c>
      <c r="C127" s="5">
        <v>2549000</v>
      </c>
      <c r="D127" s="5">
        <v>2529000</v>
      </c>
      <c r="E127" s="5">
        <f>C127-D127</f>
        <v>20000</v>
      </c>
    </row>
    <row r="128" spans="1:5" ht="81" x14ac:dyDescent="0.2">
      <c r="A128" s="35">
        <v>4</v>
      </c>
      <c r="B128" s="8" t="s">
        <v>60</v>
      </c>
      <c r="C128" s="5">
        <v>8684000</v>
      </c>
      <c r="D128" s="5">
        <v>8671956.25</v>
      </c>
      <c r="E128" s="5">
        <f>C128-D128</f>
        <v>12043.75</v>
      </c>
    </row>
    <row r="129" spans="1:5" ht="72" x14ac:dyDescent="0.55000000000000004">
      <c r="A129" s="35">
        <v>5</v>
      </c>
      <c r="B129" s="38" t="s">
        <v>61</v>
      </c>
      <c r="C129" s="5">
        <v>4499000</v>
      </c>
      <c r="D129" s="5">
        <v>4460600</v>
      </c>
      <c r="E129" s="5">
        <f>C129-D129</f>
        <v>38400</v>
      </c>
    </row>
    <row r="130" spans="1:5" x14ac:dyDescent="0.2">
      <c r="A130" s="105" t="s">
        <v>14</v>
      </c>
      <c r="B130" s="106"/>
      <c r="C130" s="9">
        <f>SUM(C125:C129)</f>
        <v>31383000</v>
      </c>
      <c r="D130" s="9">
        <f>SUM(D125:D129)</f>
        <v>31306069.82</v>
      </c>
      <c r="E130" s="9">
        <f>SUM(E125:E129)</f>
        <v>76930.179999999702</v>
      </c>
    </row>
    <row r="131" spans="1:5" x14ac:dyDescent="0.2">
      <c r="A131" s="107" t="s">
        <v>22</v>
      </c>
      <c r="B131" s="107"/>
      <c r="C131" s="9">
        <f>C40+C87+C112+C130</f>
        <v>45730500</v>
      </c>
      <c r="D131" s="9">
        <f>D40+D87+D112+D130</f>
        <v>44694898.870000005</v>
      </c>
      <c r="E131" s="9">
        <f>E40+E87+E112+E130</f>
        <v>1035601.1299999997</v>
      </c>
    </row>
    <row r="132" spans="1:5" x14ac:dyDescent="0.2">
      <c r="A132" s="10"/>
      <c r="B132" s="10"/>
      <c r="C132" s="11"/>
      <c r="D132" s="11"/>
      <c r="E132" s="11"/>
    </row>
    <row r="133" spans="1:5" x14ac:dyDescent="0.2">
      <c r="A133" s="10"/>
      <c r="B133" s="10"/>
      <c r="C133" s="11"/>
      <c r="D133" s="11"/>
      <c r="E133" s="11"/>
    </row>
    <row r="134" spans="1:5" x14ac:dyDescent="0.2">
      <c r="A134" s="10"/>
      <c r="B134" s="10"/>
      <c r="C134" s="11"/>
      <c r="D134" s="11"/>
      <c r="E134" s="11"/>
    </row>
    <row r="135" spans="1:5" x14ac:dyDescent="0.2">
      <c r="C135" s="44"/>
      <c r="D135" s="1"/>
      <c r="E135" s="44"/>
    </row>
    <row r="136" spans="1:5" x14ac:dyDescent="0.2">
      <c r="C136" s="44"/>
      <c r="D136" s="1"/>
      <c r="E136" s="44"/>
    </row>
    <row r="137" spans="1:5" x14ac:dyDescent="0.2">
      <c r="C137" s="44"/>
      <c r="D137" s="1"/>
      <c r="E137" s="44"/>
    </row>
    <row r="138" spans="1:5" x14ac:dyDescent="0.2">
      <c r="C138" s="44"/>
      <c r="D138" s="1"/>
      <c r="E138" s="44"/>
    </row>
  </sheetData>
  <protectedRanges>
    <protectedRange sqref="B62:C62" name="Range1_1"/>
    <protectedRange sqref="B68:C68" name="Range1_1_1"/>
  </protectedRanges>
  <mergeCells count="15">
    <mergeCell ref="A131:B131"/>
    <mergeCell ref="A3:E3"/>
    <mergeCell ref="A40:B40"/>
    <mergeCell ref="A51:E51"/>
    <mergeCell ref="A87:B87"/>
    <mergeCell ref="A88:B88"/>
    <mergeCell ref="A107:E107"/>
    <mergeCell ref="A112:B112"/>
    <mergeCell ref="A123:E123"/>
    <mergeCell ref="A130:B130"/>
    <mergeCell ref="A1:A2"/>
    <mergeCell ref="B1:B2"/>
    <mergeCell ref="C1:C2"/>
    <mergeCell ref="D1:D2"/>
    <mergeCell ref="E1:E2"/>
  </mergeCells>
  <pageMargins left="0.7" right="0.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showWhiteSpace="0" topLeftCell="A31" zoomScaleNormal="100" workbookViewId="0">
      <selection activeCell="F113" sqref="F113"/>
    </sheetView>
  </sheetViews>
  <sheetFormatPr defaultColWidth="9" defaultRowHeight="20.25" x14ac:dyDescent="0.2"/>
  <cols>
    <col min="1" max="1" width="5.125" style="1" bestFit="1" customWidth="1"/>
    <col min="2" max="2" width="28.375" style="1" customWidth="1"/>
    <col min="3" max="3" width="17.375" style="14" customWidth="1"/>
    <col min="4" max="4" width="19.5" style="14" bestFit="1" customWidth="1"/>
    <col min="5" max="5" width="15.125" style="15" bestFit="1" customWidth="1"/>
    <col min="6" max="6" width="11.25" style="14" bestFit="1" customWidth="1"/>
    <col min="7" max="7" width="7.75" style="47" customWidth="1"/>
    <col min="8" max="8" width="8.25" style="1" customWidth="1"/>
    <col min="9" max="9" width="10.125" style="1" customWidth="1"/>
    <col min="10" max="16384" width="9" style="1"/>
  </cols>
  <sheetData>
    <row r="1" spans="1:9" x14ac:dyDescent="0.2">
      <c r="A1" s="110" t="s">
        <v>0</v>
      </c>
      <c r="B1" s="110" t="s">
        <v>1</v>
      </c>
      <c r="C1" s="114" t="s">
        <v>2</v>
      </c>
      <c r="D1" s="114" t="s">
        <v>3</v>
      </c>
      <c r="E1" s="113" t="s">
        <v>4</v>
      </c>
      <c r="F1" s="114" t="s">
        <v>5</v>
      </c>
      <c r="G1" s="110" t="s">
        <v>6</v>
      </c>
      <c r="H1" s="110"/>
      <c r="I1" s="110" t="s">
        <v>7</v>
      </c>
    </row>
    <row r="2" spans="1:9" x14ac:dyDescent="0.2">
      <c r="A2" s="110"/>
      <c r="B2" s="110"/>
      <c r="C2" s="114"/>
      <c r="D2" s="114"/>
      <c r="E2" s="113"/>
      <c r="F2" s="114"/>
      <c r="G2" s="48" t="s">
        <v>8</v>
      </c>
      <c r="H2" s="48" t="s">
        <v>9</v>
      </c>
      <c r="I2" s="110"/>
    </row>
    <row r="3" spans="1:9" x14ac:dyDescent="0.2">
      <c r="A3" s="111" t="s">
        <v>10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49"/>
      <c r="B4" s="49" t="s">
        <v>11</v>
      </c>
      <c r="C4" s="49"/>
      <c r="D4" s="2"/>
      <c r="E4" s="3"/>
      <c r="F4" s="49"/>
      <c r="G4" s="48"/>
      <c r="H4" s="49"/>
      <c r="I4" s="49"/>
    </row>
    <row r="5" spans="1:9" ht="40.5" x14ac:dyDescent="0.2">
      <c r="A5" s="4">
        <v>1</v>
      </c>
      <c r="B5" s="8" t="s">
        <v>85</v>
      </c>
      <c r="C5" s="5">
        <v>5200</v>
      </c>
      <c r="D5" s="5">
        <v>5200</v>
      </c>
      <c r="E5" s="6">
        <f t="shared" ref="E5:E59" si="0">C5-D5</f>
        <v>0</v>
      </c>
      <c r="F5" s="6">
        <f>E5*100/C60</f>
        <v>0</v>
      </c>
      <c r="G5" s="7" t="s">
        <v>12</v>
      </c>
      <c r="H5" s="4"/>
      <c r="I5" s="26" t="s">
        <v>24</v>
      </c>
    </row>
    <row r="6" spans="1:9" ht="40.5" x14ac:dyDescent="0.2">
      <c r="A6" s="4">
        <v>2</v>
      </c>
      <c r="B6" s="8" t="s">
        <v>85</v>
      </c>
      <c r="C6" s="5">
        <v>5200</v>
      </c>
      <c r="D6" s="5">
        <v>5200</v>
      </c>
      <c r="E6" s="6">
        <f t="shared" si="0"/>
        <v>0</v>
      </c>
      <c r="F6" s="6">
        <f>E6*100/C60</f>
        <v>0</v>
      </c>
      <c r="G6" s="7" t="s">
        <v>12</v>
      </c>
      <c r="H6" s="4"/>
      <c r="I6" s="26" t="s">
        <v>24</v>
      </c>
    </row>
    <row r="7" spans="1:9" ht="40.5" x14ac:dyDescent="0.2">
      <c r="A7" s="4">
        <v>3</v>
      </c>
      <c r="B7" s="8" t="s">
        <v>86</v>
      </c>
      <c r="C7" s="5">
        <v>5700</v>
      </c>
      <c r="D7" s="5">
        <v>5700</v>
      </c>
      <c r="E7" s="6">
        <f t="shared" si="0"/>
        <v>0</v>
      </c>
      <c r="F7" s="6">
        <f>E7*100/C60</f>
        <v>0</v>
      </c>
      <c r="G7" s="7" t="s">
        <v>12</v>
      </c>
      <c r="H7" s="4"/>
      <c r="I7" s="26" t="s">
        <v>23</v>
      </c>
    </row>
    <row r="8" spans="1:9" ht="40.5" x14ac:dyDescent="0.2">
      <c r="A8" s="4">
        <v>4</v>
      </c>
      <c r="B8" s="4" t="s">
        <v>87</v>
      </c>
      <c r="C8" s="5">
        <v>2500</v>
      </c>
      <c r="D8" s="5">
        <v>2500</v>
      </c>
      <c r="E8" s="6">
        <f t="shared" si="0"/>
        <v>0</v>
      </c>
      <c r="F8" s="6">
        <f>E8*100/C60</f>
        <v>0</v>
      </c>
      <c r="G8" s="7" t="s">
        <v>12</v>
      </c>
      <c r="H8" s="4"/>
      <c r="I8" s="26" t="s">
        <v>23</v>
      </c>
    </row>
    <row r="9" spans="1:9" ht="40.5" x14ac:dyDescent="0.2">
      <c r="A9" s="4">
        <v>5</v>
      </c>
      <c r="B9" s="4" t="s">
        <v>88</v>
      </c>
      <c r="C9" s="5">
        <v>2500</v>
      </c>
      <c r="D9" s="5">
        <v>2500</v>
      </c>
      <c r="E9" s="6">
        <f t="shared" si="0"/>
        <v>0</v>
      </c>
      <c r="F9" s="6">
        <f>E9*100/C60</f>
        <v>0</v>
      </c>
      <c r="G9" s="7" t="s">
        <v>12</v>
      </c>
      <c r="H9" s="4"/>
      <c r="I9" s="26" t="s">
        <v>23</v>
      </c>
    </row>
    <row r="10" spans="1:9" ht="40.5" x14ac:dyDescent="0.2">
      <c r="A10" s="4">
        <v>6</v>
      </c>
      <c r="B10" s="4" t="s">
        <v>88</v>
      </c>
      <c r="C10" s="5">
        <v>2500</v>
      </c>
      <c r="D10" s="5">
        <v>2500</v>
      </c>
      <c r="E10" s="6">
        <f t="shared" si="0"/>
        <v>0</v>
      </c>
      <c r="F10" s="6">
        <f>E10*100/C60</f>
        <v>0</v>
      </c>
      <c r="G10" s="7" t="s">
        <v>12</v>
      </c>
      <c r="H10" s="4"/>
      <c r="I10" s="26" t="s">
        <v>23</v>
      </c>
    </row>
    <row r="11" spans="1:9" ht="40.5" x14ac:dyDescent="0.2">
      <c r="A11" s="4">
        <v>7</v>
      </c>
      <c r="B11" s="8" t="s">
        <v>89</v>
      </c>
      <c r="C11" s="5">
        <v>2500</v>
      </c>
      <c r="D11" s="5">
        <v>2500</v>
      </c>
      <c r="E11" s="6">
        <f t="shared" si="0"/>
        <v>0</v>
      </c>
      <c r="F11" s="6">
        <f>E11*100/C60</f>
        <v>0</v>
      </c>
      <c r="G11" s="7" t="s">
        <v>12</v>
      </c>
      <c r="H11" s="4"/>
      <c r="I11" s="26" t="s">
        <v>23</v>
      </c>
    </row>
    <row r="12" spans="1:9" ht="40.5" x14ac:dyDescent="0.2">
      <c r="A12" s="4">
        <v>8</v>
      </c>
      <c r="B12" s="4" t="s">
        <v>90</v>
      </c>
      <c r="C12" s="5">
        <v>3000</v>
      </c>
      <c r="D12" s="5">
        <v>3000</v>
      </c>
      <c r="E12" s="6">
        <f t="shared" si="0"/>
        <v>0</v>
      </c>
      <c r="F12" s="6">
        <f>E12*100/C60</f>
        <v>0</v>
      </c>
      <c r="G12" s="7" t="s">
        <v>12</v>
      </c>
      <c r="H12" s="4"/>
      <c r="I12" s="26" t="s">
        <v>23</v>
      </c>
    </row>
    <row r="13" spans="1:9" ht="40.5" x14ac:dyDescent="0.2">
      <c r="A13" s="4">
        <v>9</v>
      </c>
      <c r="B13" s="4" t="s">
        <v>90</v>
      </c>
      <c r="C13" s="5">
        <v>3000</v>
      </c>
      <c r="D13" s="5">
        <v>3000</v>
      </c>
      <c r="E13" s="6">
        <f t="shared" si="0"/>
        <v>0</v>
      </c>
      <c r="F13" s="6">
        <f>E13*100/C60</f>
        <v>0</v>
      </c>
      <c r="G13" s="7" t="s">
        <v>12</v>
      </c>
      <c r="H13" s="4"/>
      <c r="I13" s="26" t="s">
        <v>23</v>
      </c>
    </row>
    <row r="14" spans="1:9" ht="40.5" x14ac:dyDescent="0.2">
      <c r="A14" s="4">
        <v>10</v>
      </c>
      <c r="B14" s="4" t="s">
        <v>90</v>
      </c>
      <c r="C14" s="5">
        <v>3000</v>
      </c>
      <c r="D14" s="5">
        <v>3000</v>
      </c>
      <c r="E14" s="6">
        <f t="shared" si="0"/>
        <v>0</v>
      </c>
      <c r="F14" s="6">
        <f>E14*100/C60</f>
        <v>0</v>
      </c>
      <c r="G14" s="7" t="s">
        <v>12</v>
      </c>
      <c r="H14" s="4"/>
      <c r="I14" s="26" t="s">
        <v>23</v>
      </c>
    </row>
    <row r="15" spans="1:9" ht="40.5" x14ac:dyDescent="0.2">
      <c r="A15" s="4">
        <v>11</v>
      </c>
      <c r="B15" s="4" t="s">
        <v>90</v>
      </c>
      <c r="C15" s="5">
        <v>3000</v>
      </c>
      <c r="D15" s="5">
        <v>3000</v>
      </c>
      <c r="E15" s="6">
        <f t="shared" si="0"/>
        <v>0</v>
      </c>
      <c r="F15" s="6">
        <f>E15*100/C60</f>
        <v>0</v>
      </c>
      <c r="G15" s="7" t="s">
        <v>12</v>
      </c>
      <c r="H15" s="4"/>
      <c r="I15" s="26" t="s">
        <v>23</v>
      </c>
    </row>
    <row r="16" spans="1:9" ht="40.5" x14ac:dyDescent="0.2">
      <c r="A16" s="4">
        <v>12</v>
      </c>
      <c r="B16" s="4" t="s">
        <v>90</v>
      </c>
      <c r="C16" s="5">
        <v>3000</v>
      </c>
      <c r="D16" s="5">
        <v>3000</v>
      </c>
      <c r="E16" s="6">
        <f t="shared" si="0"/>
        <v>0</v>
      </c>
      <c r="F16" s="6">
        <f>E16*100/C60</f>
        <v>0</v>
      </c>
      <c r="G16" s="7" t="s">
        <v>12</v>
      </c>
      <c r="H16" s="4"/>
      <c r="I16" s="26" t="s">
        <v>23</v>
      </c>
    </row>
    <row r="17" spans="1:9" ht="40.5" x14ac:dyDescent="0.2">
      <c r="A17" s="4">
        <v>13</v>
      </c>
      <c r="B17" s="4" t="s">
        <v>90</v>
      </c>
      <c r="C17" s="5">
        <v>3000</v>
      </c>
      <c r="D17" s="5">
        <v>3000</v>
      </c>
      <c r="E17" s="6">
        <f t="shared" si="0"/>
        <v>0</v>
      </c>
      <c r="F17" s="6">
        <f>E17*100/C60</f>
        <v>0</v>
      </c>
      <c r="G17" s="7" t="s">
        <v>12</v>
      </c>
      <c r="H17" s="4"/>
      <c r="I17" s="26" t="s">
        <v>23</v>
      </c>
    </row>
    <row r="18" spans="1:9" ht="40.5" x14ac:dyDescent="0.2">
      <c r="A18" s="4">
        <v>14</v>
      </c>
      <c r="B18" s="4" t="s">
        <v>90</v>
      </c>
      <c r="C18" s="5">
        <v>3000</v>
      </c>
      <c r="D18" s="5">
        <v>3000</v>
      </c>
      <c r="E18" s="6">
        <f t="shared" si="0"/>
        <v>0</v>
      </c>
      <c r="F18" s="6">
        <f>E18*100/C60</f>
        <v>0</v>
      </c>
      <c r="G18" s="7" t="s">
        <v>12</v>
      </c>
      <c r="H18" s="4"/>
      <c r="I18" s="26" t="s">
        <v>23</v>
      </c>
    </row>
    <row r="19" spans="1:9" ht="40.5" x14ac:dyDescent="0.2">
      <c r="A19" s="4">
        <v>15</v>
      </c>
      <c r="B19" s="4" t="s">
        <v>90</v>
      </c>
      <c r="C19" s="5">
        <v>3000</v>
      </c>
      <c r="D19" s="5">
        <v>3000</v>
      </c>
      <c r="E19" s="6">
        <f t="shared" si="0"/>
        <v>0</v>
      </c>
      <c r="F19" s="6">
        <f>E19*100/C60</f>
        <v>0</v>
      </c>
      <c r="G19" s="7" t="s">
        <v>12</v>
      </c>
      <c r="H19" s="4"/>
      <c r="I19" s="26" t="s">
        <v>23</v>
      </c>
    </row>
    <row r="20" spans="1:9" ht="40.5" x14ac:dyDescent="0.2">
      <c r="A20" s="4">
        <v>16</v>
      </c>
      <c r="B20" s="4" t="s">
        <v>90</v>
      </c>
      <c r="C20" s="5">
        <v>3000</v>
      </c>
      <c r="D20" s="5">
        <v>3000</v>
      </c>
      <c r="E20" s="6">
        <f t="shared" si="0"/>
        <v>0</v>
      </c>
      <c r="F20" s="6">
        <f>E20*100/C60</f>
        <v>0</v>
      </c>
      <c r="G20" s="7" t="s">
        <v>12</v>
      </c>
      <c r="H20" s="4"/>
      <c r="I20" s="26" t="s">
        <v>23</v>
      </c>
    </row>
    <row r="21" spans="1:9" ht="40.5" x14ac:dyDescent="0.2">
      <c r="A21" s="4">
        <v>17</v>
      </c>
      <c r="B21" s="4" t="s">
        <v>90</v>
      </c>
      <c r="C21" s="5">
        <v>3000</v>
      </c>
      <c r="D21" s="5">
        <v>3000</v>
      </c>
      <c r="E21" s="6">
        <f t="shared" si="0"/>
        <v>0</v>
      </c>
      <c r="F21" s="6">
        <f>E21*100/C60</f>
        <v>0</v>
      </c>
      <c r="G21" s="7" t="s">
        <v>12</v>
      </c>
      <c r="H21" s="4"/>
      <c r="I21" s="26" t="s">
        <v>23</v>
      </c>
    </row>
    <row r="22" spans="1:9" ht="61.5" customHeight="1" x14ac:dyDescent="0.2">
      <c r="A22" s="4">
        <v>18</v>
      </c>
      <c r="B22" s="8" t="s">
        <v>91</v>
      </c>
      <c r="C22" s="5">
        <v>24900</v>
      </c>
      <c r="D22" s="5">
        <v>24900</v>
      </c>
      <c r="E22" s="6">
        <f t="shared" si="0"/>
        <v>0</v>
      </c>
      <c r="F22" s="6">
        <f>E22*100/C60</f>
        <v>0</v>
      </c>
      <c r="G22" s="7" t="s">
        <v>12</v>
      </c>
      <c r="H22" s="4"/>
      <c r="I22" s="26" t="s">
        <v>23</v>
      </c>
    </row>
    <row r="23" spans="1:9" ht="60.75" x14ac:dyDescent="0.2">
      <c r="A23" s="4">
        <v>19</v>
      </c>
      <c r="B23" s="8" t="s">
        <v>91</v>
      </c>
      <c r="C23" s="5">
        <v>24900</v>
      </c>
      <c r="D23" s="5">
        <v>24900</v>
      </c>
      <c r="E23" s="6">
        <f t="shared" si="0"/>
        <v>0</v>
      </c>
      <c r="F23" s="6">
        <f>E23*100/C60</f>
        <v>0</v>
      </c>
      <c r="G23" s="7" t="s">
        <v>12</v>
      </c>
      <c r="H23" s="4"/>
      <c r="I23" s="26" t="s">
        <v>23</v>
      </c>
    </row>
    <row r="24" spans="1:9" ht="40.5" x14ac:dyDescent="0.2">
      <c r="A24" s="4">
        <v>20</v>
      </c>
      <c r="B24" s="8" t="s">
        <v>92</v>
      </c>
      <c r="C24" s="5">
        <v>53600</v>
      </c>
      <c r="D24" s="5">
        <v>53600</v>
      </c>
      <c r="E24" s="6">
        <f t="shared" si="0"/>
        <v>0</v>
      </c>
      <c r="F24" s="6">
        <f>E24*100/C60</f>
        <v>0</v>
      </c>
      <c r="G24" s="7" t="s">
        <v>12</v>
      </c>
      <c r="H24" s="4"/>
      <c r="I24" s="26" t="s">
        <v>23</v>
      </c>
    </row>
    <row r="25" spans="1:9" ht="60.75" x14ac:dyDescent="0.2">
      <c r="A25" s="4">
        <v>21</v>
      </c>
      <c r="B25" s="8" t="s">
        <v>93</v>
      </c>
      <c r="C25" s="5">
        <v>53600</v>
      </c>
      <c r="D25" s="5">
        <v>53600</v>
      </c>
      <c r="E25" s="6">
        <f t="shared" si="0"/>
        <v>0</v>
      </c>
      <c r="F25" s="6">
        <f>E25*100/C60</f>
        <v>0</v>
      </c>
      <c r="G25" s="7" t="s">
        <v>12</v>
      </c>
      <c r="H25" s="4"/>
      <c r="I25" s="26" t="s">
        <v>23</v>
      </c>
    </row>
    <row r="26" spans="1:9" ht="40.5" x14ac:dyDescent="0.2">
      <c r="A26" s="4">
        <v>22</v>
      </c>
      <c r="B26" s="4" t="s">
        <v>94</v>
      </c>
      <c r="C26" s="5">
        <v>4500</v>
      </c>
      <c r="D26" s="5">
        <v>4500</v>
      </c>
      <c r="E26" s="6">
        <f t="shared" si="0"/>
        <v>0</v>
      </c>
      <c r="F26" s="6">
        <f>E26*100/C60</f>
        <v>0</v>
      </c>
      <c r="G26" s="7" t="s">
        <v>12</v>
      </c>
      <c r="H26" s="4"/>
      <c r="I26" s="26" t="s">
        <v>23</v>
      </c>
    </row>
    <row r="27" spans="1:9" ht="40.5" x14ac:dyDescent="0.2">
      <c r="A27" s="4">
        <v>23</v>
      </c>
      <c r="B27" s="4" t="s">
        <v>95</v>
      </c>
      <c r="C27" s="5">
        <v>1000</v>
      </c>
      <c r="D27" s="5">
        <v>1000</v>
      </c>
      <c r="E27" s="6">
        <f t="shared" si="0"/>
        <v>0</v>
      </c>
      <c r="F27" s="6">
        <f>E27*100/C60</f>
        <v>0</v>
      </c>
      <c r="G27" s="7" t="s">
        <v>12</v>
      </c>
      <c r="H27" s="4"/>
      <c r="I27" s="26" t="s">
        <v>23</v>
      </c>
    </row>
    <row r="28" spans="1:9" ht="40.5" x14ac:dyDescent="0.2">
      <c r="A28" s="4">
        <v>24</v>
      </c>
      <c r="B28" s="4" t="s">
        <v>95</v>
      </c>
      <c r="C28" s="5">
        <v>1000</v>
      </c>
      <c r="D28" s="5">
        <v>1000</v>
      </c>
      <c r="E28" s="6">
        <f t="shared" si="0"/>
        <v>0</v>
      </c>
      <c r="F28" s="6">
        <f>E28*100/C60</f>
        <v>0</v>
      </c>
      <c r="G28" s="7" t="s">
        <v>12</v>
      </c>
      <c r="H28" s="4"/>
      <c r="I28" s="26" t="s">
        <v>23</v>
      </c>
    </row>
    <row r="29" spans="1:9" ht="40.5" x14ac:dyDescent="0.2">
      <c r="A29" s="4">
        <v>25</v>
      </c>
      <c r="B29" s="4" t="s">
        <v>95</v>
      </c>
      <c r="C29" s="5">
        <v>1000</v>
      </c>
      <c r="D29" s="5">
        <v>1000</v>
      </c>
      <c r="E29" s="6">
        <f t="shared" si="0"/>
        <v>0</v>
      </c>
      <c r="F29" s="6">
        <f>E29*100/C60</f>
        <v>0</v>
      </c>
      <c r="G29" s="7" t="s">
        <v>12</v>
      </c>
      <c r="H29" s="4"/>
      <c r="I29" s="26" t="s">
        <v>23</v>
      </c>
    </row>
    <row r="30" spans="1:9" ht="40.5" x14ac:dyDescent="0.2">
      <c r="A30" s="4">
        <v>26</v>
      </c>
      <c r="B30" s="4" t="s">
        <v>95</v>
      </c>
      <c r="C30" s="5">
        <v>1000</v>
      </c>
      <c r="D30" s="5">
        <v>1000</v>
      </c>
      <c r="E30" s="6">
        <f t="shared" si="0"/>
        <v>0</v>
      </c>
      <c r="F30" s="6">
        <f>E30*100/C60</f>
        <v>0</v>
      </c>
      <c r="G30" s="7" t="s">
        <v>12</v>
      </c>
      <c r="H30" s="4"/>
      <c r="I30" s="26" t="s">
        <v>23</v>
      </c>
    </row>
    <row r="31" spans="1:9" ht="40.5" x14ac:dyDescent="0.2">
      <c r="A31" s="4">
        <v>27</v>
      </c>
      <c r="B31" s="4" t="s">
        <v>95</v>
      </c>
      <c r="C31" s="5">
        <v>1000</v>
      </c>
      <c r="D31" s="5">
        <v>1000</v>
      </c>
      <c r="E31" s="6">
        <f t="shared" si="0"/>
        <v>0</v>
      </c>
      <c r="F31" s="6">
        <f>E31*100/C60</f>
        <v>0</v>
      </c>
      <c r="G31" s="7" t="s">
        <v>12</v>
      </c>
      <c r="H31" s="4"/>
      <c r="I31" s="26" t="s">
        <v>23</v>
      </c>
    </row>
    <row r="32" spans="1:9" ht="40.5" x14ac:dyDescent="0.2">
      <c r="A32" s="4">
        <v>28</v>
      </c>
      <c r="B32" s="4" t="s">
        <v>95</v>
      </c>
      <c r="C32" s="5">
        <v>1000</v>
      </c>
      <c r="D32" s="5">
        <v>1000</v>
      </c>
      <c r="E32" s="6">
        <f t="shared" si="0"/>
        <v>0</v>
      </c>
      <c r="F32" s="6">
        <f>E32*100/C60</f>
        <v>0</v>
      </c>
      <c r="G32" s="7" t="s">
        <v>12</v>
      </c>
      <c r="H32" s="4"/>
      <c r="I32" s="26" t="s">
        <v>23</v>
      </c>
    </row>
    <row r="33" spans="1:10" ht="42.75" customHeight="1" x14ac:dyDescent="0.2">
      <c r="A33" s="4">
        <v>29</v>
      </c>
      <c r="B33" s="8" t="s">
        <v>96</v>
      </c>
      <c r="C33" s="5">
        <v>274000</v>
      </c>
      <c r="D33" s="5">
        <v>274000</v>
      </c>
      <c r="E33" s="6">
        <f t="shared" si="0"/>
        <v>0</v>
      </c>
      <c r="F33" s="6">
        <f>E33*100/C60</f>
        <v>0</v>
      </c>
      <c r="G33" s="7" t="s">
        <v>12</v>
      </c>
      <c r="H33" s="4"/>
      <c r="I33" s="26" t="s">
        <v>23</v>
      </c>
    </row>
    <row r="34" spans="1:10" ht="40.5" x14ac:dyDescent="0.2">
      <c r="A34" s="4">
        <v>30</v>
      </c>
      <c r="B34" s="4" t="s">
        <v>97</v>
      </c>
      <c r="C34" s="5">
        <v>5700</v>
      </c>
      <c r="D34" s="5">
        <v>5700</v>
      </c>
      <c r="E34" s="6">
        <f t="shared" si="0"/>
        <v>0</v>
      </c>
      <c r="F34" s="6">
        <f>E34*100/C60</f>
        <v>0</v>
      </c>
      <c r="G34" s="7" t="s">
        <v>12</v>
      </c>
      <c r="H34" s="4"/>
      <c r="I34" s="26" t="s">
        <v>23</v>
      </c>
    </row>
    <row r="35" spans="1:10" ht="40.5" x14ac:dyDescent="0.2">
      <c r="A35" s="4">
        <v>31</v>
      </c>
      <c r="B35" s="4" t="s">
        <v>97</v>
      </c>
      <c r="C35" s="5">
        <v>5700</v>
      </c>
      <c r="D35" s="5">
        <v>5700</v>
      </c>
      <c r="E35" s="6">
        <f t="shared" si="0"/>
        <v>0</v>
      </c>
      <c r="F35" s="6">
        <f>E35*100/C60</f>
        <v>0</v>
      </c>
      <c r="G35" s="7" t="s">
        <v>12</v>
      </c>
      <c r="H35" s="4"/>
      <c r="I35" s="26" t="s">
        <v>23</v>
      </c>
      <c r="J35" s="13"/>
    </row>
    <row r="36" spans="1:10" ht="40.5" x14ac:dyDescent="0.2">
      <c r="A36" s="4">
        <v>32</v>
      </c>
      <c r="B36" s="4" t="s">
        <v>97</v>
      </c>
      <c r="C36" s="5">
        <v>5700</v>
      </c>
      <c r="D36" s="5">
        <v>5700</v>
      </c>
      <c r="E36" s="6">
        <f t="shared" si="0"/>
        <v>0</v>
      </c>
      <c r="F36" s="6">
        <f>E36*100/C60</f>
        <v>0</v>
      </c>
      <c r="G36" s="7" t="s">
        <v>12</v>
      </c>
      <c r="H36" s="4"/>
      <c r="I36" s="26" t="s">
        <v>23</v>
      </c>
    </row>
    <row r="37" spans="1:10" ht="40.5" x14ac:dyDescent="0.2">
      <c r="A37" s="4">
        <v>33</v>
      </c>
      <c r="B37" s="4" t="s">
        <v>97</v>
      </c>
      <c r="C37" s="5">
        <v>5700</v>
      </c>
      <c r="D37" s="5">
        <v>5700</v>
      </c>
      <c r="E37" s="6">
        <f t="shared" ref="E37:E58" si="1">C37-D37</f>
        <v>0</v>
      </c>
      <c r="F37" s="6">
        <f>E37*100/C60</f>
        <v>0</v>
      </c>
      <c r="G37" s="7" t="s">
        <v>12</v>
      </c>
      <c r="H37" s="4"/>
      <c r="I37" s="26" t="s">
        <v>23</v>
      </c>
    </row>
    <row r="38" spans="1:10" ht="40.5" x14ac:dyDescent="0.2">
      <c r="A38" s="4">
        <v>34</v>
      </c>
      <c r="B38" s="4" t="s">
        <v>97</v>
      </c>
      <c r="C38" s="5">
        <v>5700</v>
      </c>
      <c r="D38" s="5">
        <v>5700</v>
      </c>
      <c r="E38" s="6">
        <f t="shared" si="1"/>
        <v>0</v>
      </c>
      <c r="F38" s="6">
        <f>E38*100/C60</f>
        <v>0</v>
      </c>
      <c r="G38" s="7" t="s">
        <v>12</v>
      </c>
      <c r="H38" s="4"/>
      <c r="I38" s="26" t="s">
        <v>23</v>
      </c>
    </row>
    <row r="39" spans="1:10" ht="40.5" x14ac:dyDescent="0.2">
      <c r="A39" s="4">
        <v>35</v>
      </c>
      <c r="B39" s="8" t="s">
        <v>98</v>
      </c>
      <c r="C39" s="5">
        <v>22000</v>
      </c>
      <c r="D39" s="5">
        <v>22000</v>
      </c>
      <c r="E39" s="6">
        <f t="shared" si="1"/>
        <v>0</v>
      </c>
      <c r="F39" s="6">
        <f>E39*100/C60</f>
        <v>0</v>
      </c>
      <c r="G39" s="7" t="s">
        <v>12</v>
      </c>
      <c r="H39" s="4"/>
      <c r="I39" s="26" t="s">
        <v>23</v>
      </c>
    </row>
    <row r="40" spans="1:10" ht="40.5" x14ac:dyDescent="0.2">
      <c r="A40" s="4">
        <v>36</v>
      </c>
      <c r="B40" s="4" t="s">
        <v>99</v>
      </c>
      <c r="C40" s="5">
        <v>10000</v>
      </c>
      <c r="D40" s="5">
        <v>10000</v>
      </c>
      <c r="E40" s="6">
        <f t="shared" si="1"/>
        <v>0</v>
      </c>
      <c r="F40" s="6">
        <f>E40*100/C60</f>
        <v>0</v>
      </c>
      <c r="G40" s="7" t="s">
        <v>12</v>
      </c>
      <c r="H40" s="4"/>
      <c r="I40" s="26" t="s">
        <v>23</v>
      </c>
    </row>
    <row r="41" spans="1:10" ht="60.75" x14ac:dyDescent="0.2">
      <c r="A41" s="4">
        <v>37</v>
      </c>
      <c r="B41" s="8" t="s">
        <v>100</v>
      </c>
      <c r="C41" s="5">
        <v>220000</v>
      </c>
      <c r="D41" s="5">
        <v>220000</v>
      </c>
      <c r="E41" s="6">
        <f t="shared" si="1"/>
        <v>0</v>
      </c>
      <c r="F41" s="6">
        <f>E41*100/C60</f>
        <v>0</v>
      </c>
      <c r="G41" s="7" t="s">
        <v>12</v>
      </c>
      <c r="H41" s="4"/>
      <c r="I41" s="26" t="s">
        <v>24</v>
      </c>
    </row>
    <row r="42" spans="1:10" ht="60.75" x14ac:dyDescent="0.2">
      <c r="A42" s="4">
        <v>38</v>
      </c>
      <c r="B42" s="8" t="s">
        <v>101</v>
      </c>
      <c r="C42" s="5">
        <v>220000</v>
      </c>
      <c r="D42" s="5">
        <v>220000</v>
      </c>
      <c r="E42" s="6">
        <f t="shared" si="1"/>
        <v>0</v>
      </c>
      <c r="F42" s="6">
        <f>E42*100/C60</f>
        <v>0</v>
      </c>
      <c r="G42" s="7" t="s">
        <v>12</v>
      </c>
      <c r="H42" s="4"/>
      <c r="I42" s="26" t="s">
        <v>24</v>
      </c>
    </row>
    <row r="43" spans="1:10" ht="60.75" x14ac:dyDescent="0.2">
      <c r="A43" s="4">
        <v>39</v>
      </c>
      <c r="B43" s="8" t="s">
        <v>102</v>
      </c>
      <c r="C43" s="5">
        <v>22000</v>
      </c>
      <c r="D43" s="5">
        <v>22000</v>
      </c>
      <c r="E43" s="6">
        <f t="shared" si="1"/>
        <v>0</v>
      </c>
      <c r="F43" s="6">
        <f>E43*100/C60</f>
        <v>0</v>
      </c>
      <c r="G43" s="7" t="s">
        <v>12</v>
      </c>
      <c r="H43" s="4"/>
      <c r="I43" s="26" t="s">
        <v>24</v>
      </c>
    </row>
    <row r="44" spans="1:10" ht="60.75" x14ac:dyDescent="0.2">
      <c r="A44" s="4">
        <v>40</v>
      </c>
      <c r="B44" s="8" t="s">
        <v>103</v>
      </c>
      <c r="C44" s="5">
        <v>22000</v>
      </c>
      <c r="D44" s="5">
        <v>22000</v>
      </c>
      <c r="E44" s="6">
        <f t="shared" si="1"/>
        <v>0</v>
      </c>
      <c r="F44" s="6">
        <f>E44*100/C6</f>
        <v>0</v>
      </c>
      <c r="G44" s="7" t="s">
        <v>12</v>
      </c>
      <c r="H44" s="4"/>
      <c r="I44" s="26" t="s">
        <v>24</v>
      </c>
    </row>
    <row r="45" spans="1:10" ht="60.75" x14ac:dyDescent="0.2">
      <c r="A45" s="4">
        <v>41</v>
      </c>
      <c r="B45" s="8" t="s">
        <v>103</v>
      </c>
      <c r="C45" s="5">
        <v>22000</v>
      </c>
      <c r="D45" s="5">
        <v>22000</v>
      </c>
      <c r="E45" s="6">
        <f t="shared" si="1"/>
        <v>0</v>
      </c>
      <c r="F45" s="6">
        <f>E45*100/C60</f>
        <v>0</v>
      </c>
      <c r="G45" s="7" t="s">
        <v>12</v>
      </c>
      <c r="H45" s="4"/>
      <c r="I45" s="26" t="s">
        <v>24</v>
      </c>
    </row>
    <row r="46" spans="1:10" ht="60.75" x14ac:dyDescent="0.2">
      <c r="A46" s="4">
        <v>42</v>
      </c>
      <c r="B46" s="8" t="s">
        <v>104</v>
      </c>
      <c r="C46" s="5">
        <v>22000</v>
      </c>
      <c r="D46" s="5">
        <v>22000</v>
      </c>
      <c r="E46" s="6">
        <f t="shared" si="1"/>
        <v>0</v>
      </c>
      <c r="F46" s="6">
        <f>E46*100/C60</f>
        <v>0</v>
      </c>
      <c r="G46" s="7" t="s">
        <v>12</v>
      </c>
      <c r="H46" s="4"/>
      <c r="I46" s="26" t="s">
        <v>24</v>
      </c>
    </row>
    <row r="47" spans="1:10" ht="60.75" x14ac:dyDescent="0.2">
      <c r="A47" s="4">
        <v>43</v>
      </c>
      <c r="B47" s="8" t="s">
        <v>104</v>
      </c>
      <c r="C47" s="5">
        <v>22000</v>
      </c>
      <c r="D47" s="5">
        <v>22000</v>
      </c>
      <c r="E47" s="6">
        <f t="shared" si="1"/>
        <v>0</v>
      </c>
      <c r="F47" s="6">
        <f>E47*100/C60</f>
        <v>0</v>
      </c>
      <c r="G47" s="7" t="s">
        <v>12</v>
      </c>
      <c r="H47" s="4"/>
      <c r="I47" s="26" t="s">
        <v>24</v>
      </c>
    </row>
    <row r="48" spans="1:10" ht="60.75" x14ac:dyDescent="0.2">
      <c r="A48" s="4">
        <v>44</v>
      </c>
      <c r="B48" s="8" t="s">
        <v>105</v>
      </c>
      <c r="C48" s="5">
        <v>22000</v>
      </c>
      <c r="D48" s="5">
        <v>22000</v>
      </c>
      <c r="E48" s="6">
        <f t="shared" si="1"/>
        <v>0</v>
      </c>
      <c r="F48" s="6">
        <f>E48*100/C60</f>
        <v>0</v>
      </c>
      <c r="G48" s="7" t="s">
        <v>12</v>
      </c>
      <c r="H48" s="4"/>
      <c r="I48" s="26" t="s">
        <v>24</v>
      </c>
    </row>
    <row r="49" spans="1:9" ht="60.75" x14ac:dyDescent="0.2">
      <c r="A49" s="4">
        <v>45</v>
      </c>
      <c r="B49" s="8" t="s">
        <v>105</v>
      </c>
      <c r="C49" s="5">
        <v>22000</v>
      </c>
      <c r="D49" s="5">
        <v>22000</v>
      </c>
      <c r="E49" s="6">
        <f t="shared" si="1"/>
        <v>0</v>
      </c>
      <c r="F49" s="6">
        <f>E49*100/C60</f>
        <v>0</v>
      </c>
      <c r="G49" s="7" t="s">
        <v>12</v>
      </c>
      <c r="H49" s="4"/>
      <c r="I49" s="26" t="s">
        <v>24</v>
      </c>
    </row>
    <row r="50" spans="1:9" ht="60.75" x14ac:dyDescent="0.2">
      <c r="A50" s="4">
        <v>46</v>
      </c>
      <c r="B50" s="8" t="s">
        <v>105</v>
      </c>
      <c r="C50" s="5">
        <v>22000</v>
      </c>
      <c r="D50" s="5">
        <v>22000</v>
      </c>
      <c r="E50" s="6">
        <f t="shared" si="1"/>
        <v>0</v>
      </c>
      <c r="F50" s="6">
        <f>E50*100/C60</f>
        <v>0</v>
      </c>
      <c r="G50" s="7" t="s">
        <v>12</v>
      </c>
      <c r="H50" s="4"/>
      <c r="I50" s="26" t="s">
        <v>24</v>
      </c>
    </row>
    <row r="51" spans="1:9" ht="60.75" x14ac:dyDescent="0.2">
      <c r="A51" s="4">
        <v>47</v>
      </c>
      <c r="B51" s="8" t="s">
        <v>106</v>
      </c>
      <c r="C51" s="5">
        <v>22000</v>
      </c>
      <c r="D51" s="5">
        <v>22000</v>
      </c>
      <c r="E51" s="6">
        <f t="shared" si="1"/>
        <v>0</v>
      </c>
      <c r="F51" s="6">
        <f>E51*100/C60</f>
        <v>0</v>
      </c>
      <c r="G51" s="7" t="s">
        <v>12</v>
      </c>
      <c r="H51" s="4"/>
      <c r="I51" s="26" t="s">
        <v>24</v>
      </c>
    </row>
    <row r="52" spans="1:9" ht="40.5" x14ac:dyDescent="0.2">
      <c r="A52" s="4">
        <v>48</v>
      </c>
      <c r="B52" s="8" t="s">
        <v>107</v>
      </c>
      <c r="C52" s="5">
        <v>21375</v>
      </c>
      <c r="D52" s="5">
        <v>21375</v>
      </c>
      <c r="E52" s="6">
        <f t="shared" si="1"/>
        <v>0</v>
      </c>
      <c r="F52" s="6">
        <f>E52*100/C60</f>
        <v>0</v>
      </c>
      <c r="G52" s="7" t="s">
        <v>12</v>
      </c>
      <c r="H52" s="4"/>
      <c r="I52" s="26" t="s">
        <v>24</v>
      </c>
    </row>
    <row r="53" spans="1:9" ht="40.5" x14ac:dyDescent="0.2">
      <c r="A53" s="4">
        <v>49</v>
      </c>
      <c r="B53" s="8" t="s">
        <v>107</v>
      </c>
      <c r="C53" s="5">
        <v>21375</v>
      </c>
      <c r="D53" s="5">
        <v>21375</v>
      </c>
      <c r="E53" s="6">
        <f t="shared" si="1"/>
        <v>0</v>
      </c>
      <c r="F53" s="6">
        <f>E53*100/C60</f>
        <v>0</v>
      </c>
      <c r="G53" s="7" t="s">
        <v>12</v>
      </c>
      <c r="H53" s="4"/>
      <c r="I53" s="26" t="s">
        <v>24</v>
      </c>
    </row>
    <row r="54" spans="1:9" ht="40.5" x14ac:dyDescent="0.2">
      <c r="A54" s="4">
        <v>50</v>
      </c>
      <c r="B54" s="8" t="s">
        <v>107</v>
      </c>
      <c r="C54" s="5">
        <v>21375</v>
      </c>
      <c r="D54" s="5">
        <v>21375</v>
      </c>
      <c r="E54" s="6">
        <f t="shared" si="1"/>
        <v>0</v>
      </c>
      <c r="F54" s="6">
        <f>E54*100/C60</f>
        <v>0</v>
      </c>
      <c r="G54" s="7" t="s">
        <v>12</v>
      </c>
      <c r="H54" s="4"/>
      <c r="I54" s="26" t="s">
        <v>24</v>
      </c>
    </row>
    <row r="55" spans="1:9" ht="40.5" x14ac:dyDescent="0.2">
      <c r="A55" s="4">
        <v>51</v>
      </c>
      <c r="B55" s="8" t="s">
        <v>107</v>
      </c>
      <c r="C55" s="5">
        <v>21375</v>
      </c>
      <c r="D55" s="5">
        <v>21375</v>
      </c>
      <c r="E55" s="6">
        <f t="shared" si="1"/>
        <v>0</v>
      </c>
      <c r="F55" s="6">
        <f>E55*100/C60</f>
        <v>0</v>
      </c>
      <c r="G55" s="7" t="s">
        <v>12</v>
      </c>
      <c r="H55" s="4"/>
      <c r="I55" s="26" t="s">
        <v>24</v>
      </c>
    </row>
    <row r="56" spans="1:9" ht="40.5" x14ac:dyDescent="0.2">
      <c r="A56" s="4">
        <v>52</v>
      </c>
      <c r="B56" s="8" t="s">
        <v>108</v>
      </c>
      <c r="C56" s="5">
        <v>21375</v>
      </c>
      <c r="D56" s="5">
        <v>21375</v>
      </c>
      <c r="E56" s="6">
        <f t="shared" si="1"/>
        <v>0</v>
      </c>
      <c r="F56" s="6">
        <f>E56*100/C60</f>
        <v>0</v>
      </c>
      <c r="G56" s="7" t="s">
        <v>12</v>
      </c>
      <c r="H56" s="4"/>
      <c r="I56" s="26" t="s">
        <v>24</v>
      </c>
    </row>
    <row r="57" spans="1:9" ht="40.5" x14ac:dyDescent="0.2">
      <c r="A57" s="4">
        <v>53</v>
      </c>
      <c r="B57" s="8" t="s">
        <v>108</v>
      </c>
      <c r="C57" s="5">
        <v>21375</v>
      </c>
      <c r="D57" s="5">
        <v>21375</v>
      </c>
      <c r="E57" s="6">
        <f t="shared" si="1"/>
        <v>0</v>
      </c>
      <c r="F57" s="6">
        <f>E57*100/C60</f>
        <v>0</v>
      </c>
      <c r="G57" s="7" t="s">
        <v>12</v>
      </c>
      <c r="H57" s="4"/>
      <c r="I57" s="26" t="s">
        <v>24</v>
      </c>
    </row>
    <row r="58" spans="1:9" ht="40.5" x14ac:dyDescent="0.2">
      <c r="A58" s="4">
        <v>54</v>
      </c>
      <c r="B58" s="8" t="s">
        <v>108</v>
      </c>
      <c r="C58" s="5">
        <v>21375</v>
      </c>
      <c r="D58" s="5">
        <v>21375</v>
      </c>
      <c r="E58" s="6">
        <f t="shared" si="1"/>
        <v>0</v>
      </c>
      <c r="F58" s="6">
        <f>E58*100/C60</f>
        <v>0</v>
      </c>
      <c r="G58" s="7" t="s">
        <v>12</v>
      </c>
      <c r="H58" s="4"/>
      <c r="I58" s="26" t="s">
        <v>24</v>
      </c>
    </row>
    <row r="59" spans="1:9" ht="40.5" x14ac:dyDescent="0.2">
      <c r="A59" s="4">
        <v>55</v>
      </c>
      <c r="B59" s="8" t="s">
        <v>108</v>
      </c>
      <c r="C59" s="5">
        <v>21375</v>
      </c>
      <c r="D59" s="5">
        <v>21375</v>
      </c>
      <c r="E59" s="6">
        <f t="shared" si="0"/>
        <v>0</v>
      </c>
      <c r="F59" s="6">
        <f>E59*100/C60</f>
        <v>0</v>
      </c>
      <c r="G59" s="7" t="s">
        <v>12</v>
      </c>
      <c r="H59" s="4"/>
      <c r="I59" s="26" t="s">
        <v>24</v>
      </c>
    </row>
    <row r="60" spans="1:9" x14ac:dyDescent="0.2">
      <c r="A60" s="103" t="s">
        <v>14</v>
      </c>
      <c r="B60" s="104"/>
      <c r="C60" s="9">
        <f>SUM(C5:C59)</f>
        <v>1367100</v>
      </c>
      <c r="D60" s="9">
        <f>SUM(D5:D59)</f>
        <v>1367100</v>
      </c>
      <c r="E60" s="27">
        <f>SUM(E5:E59)</f>
        <v>0</v>
      </c>
      <c r="F60" s="27">
        <f>SUM(F5:F59)</f>
        <v>0</v>
      </c>
      <c r="G60" s="48"/>
      <c r="H60" s="4"/>
      <c r="I60" s="4"/>
    </row>
    <row r="61" spans="1:9" x14ac:dyDescent="0.2">
      <c r="A61" s="24"/>
      <c r="B61" s="24"/>
      <c r="C61" s="11"/>
      <c r="D61" s="11"/>
      <c r="E61" s="11"/>
      <c r="F61" s="28"/>
      <c r="G61" s="12"/>
      <c r="H61" s="13"/>
      <c r="I61" s="13"/>
    </row>
    <row r="62" spans="1:9" x14ac:dyDescent="0.2">
      <c r="A62" s="24"/>
      <c r="B62" s="24"/>
      <c r="C62" s="11"/>
      <c r="D62" s="11"/>
      <c r="E62" s="11"/>
      <c r="F62" s="28"/>
      <c r="G62" s="12"/>
      <c r="H62" s="13"/>
      <c r="I62" s="13"/>
    </row>
    <row r="63" spans="1:9" x14ac:dyDescent="0.2">
      <c r="A63" s="24"/>
      <c r="B63" s="24"/>
      <c r="C63" s="11"/>
      <c r="D63" s="11"/>
      <c r="E63" s="11"/>
      <c r="F63" s="28"/>
      <c r="G63" s="12"/>
      <c r="H63" s="13"/>
      <c r="I63" s="13"/>
    </row>
    <row r="64" spans="1:9" x14ac:dyDescent="0.2">
      <c r="A64" s="24"/>
      <c r="B64" s="24"/>
      <c r="C64" s="11"/>
      <c r="D64" s="11"/>
      <c r="E64" s="11"/>
      <c r="F64" s="28"/>
      <c r="G64" s="12"/>
      <c r="H64" s="13"/>
      <c r="I64" s="13"/>
    </row>
    <row r="65" spans="1:9" x14ac:dyDescent="0.2">
      <c r="A65" s="24"/>
      <c r="B65" s="24"/>
      <c r="C65" s="11"/>
      <c r="D65" s="11"/>
      <c r="E65" s="11"/>
      <c r="F65" s="28"/>
      <c r="G65" s="12"/>
      <c r="H65" s="13"/>
      <c r="I65" s="13"/>
    </row>
    <row r="66" spans="1:9" x14ac:dyDescent="0.2">
      <c r="A66" s="24"/>
      <c r="B66" s="24"/>
      <c r="C66" s="11"/>
      <c r="D66" s="11"/>
      <c r="E66" s="11"/>
      <c r="F66" s="28"/>
      <c r="G66" s="12"/>
      <c r="H66" s="13"/>
      <c r="I66" s="13"/>
    </row>
    <row r="67" spans="1:9" x14ac:dyDescent="0.2">
      <c r="A67" s="24"/>
      <c r="B67" s="24"/>
      <c r="C67" s="11"/>
      <c r="D67" s="11"/>
      <c r="E67" s="11"/>
      <c r="F67" s="28"/>
      <c r="G67" s="12"/>
      <c r="H67" s="13"/>
      <c r="I67" s="13"/>
    </row>
    <row r="68" spans="1:9" x14ac:dyDescent="0.2">
      <c r="A68" s="115" t="s">
        <v>10</v>
      </c>
      <c r="B68" s="115"/>
      <c r="C68" s="115"/>
      <c r="D68" s="115"/>
      <c r="E68" s="115"/>
      <c r="F68" s="115"/>
      <c r="G68" s="115"/>
      <c r="H68" s="115"/>
      <c r="I68" s="115"/>
    </row>
    <row r="69" spans="1:9" x14ac:dyDescent="0.2">
      <c r="A69" s="4"/>
      <c r="B69" s="4" t="s">
        <v>13</v>
      </c>
      <c r="C69" s="5"/>
      <c r="D69" s="5"/>
      <c r="E69" s="6"/>
      <c r="F69" s="6"/>
      <c r="G69" s="7"/>
      <c r="H69" s="4"/>
      <c r="I69" s="4"/>
    </row>
    <row r="70" spans="1:9" ht="60.75" x14ac:dyDescent="0.2">
      <c r="A70" s="4">
        <v>1</v>
      </c>
      <c r="B70" s="8" t="s">
        <v>121</v>
      </c>
      <c r="C70" s="5">
        <v>854000</v>
      </c>
      <c r="D70" s="5">
        <v>774870</v>
      </c>
      <c r="E70" s="57">
        <f>C70-D70</f>
        <v>79130</v>
      </c>
      <c r="F70" s="6">
        <f>E70*100/C96</f>
        <v>0.79607645875251509</v>
      </c>
      <c r="G70" s="7"/>
      <c r="H70" s="7" t="s">
        <v>12</v>
      </c>
      <c r="I70" s="26" t="s">
        <v>23</v>
      </c>
    </row>
    <row r="71" spans="1:9" ht="40.5" x14ac:dyDescent="0.2">
      <c r="A71" s="4">
        <v>2</v>
      </c>
      <c r="B71" s="8" t="s">
        <v>115</v>
      </c>
      <c r="C71" s="5">
        <v>350000</v>
      </c>
      <c r="D71" s="19">
        <v>350000</v>
      </c>
      <c r="E71" s="6">
        <f>C71-D71</f>
        <v>0</v>
      </c>
      <c r="F71" s="6">
        <f>E71*100/C96</f>
        <v>0</v>
      </c>
      <c r="G71" s="48"/>
      <c r="H71" s="7" t="s">
        <v>12</v>
      </c>
      <c r="I71" s="26" t="s">
        <v>139</v>
      </c>
    </row>
    <row r="72" spans="1:9" ht="40.5" x14ac:dyDescent="0.2">
      <c r="A72" s="4">
        <v>3</v>
      </c>
      <c r="B72" s="21" t="s">
        <v>116</v>
      </c>
      <c r="C72" s="22">
        <v>337000</v>
      </c>
      <c r="D72" s="5">
        <v>336500</v>
      </c>
      <c r="E72" s="57">
        <f t="shared" ref="E72:E95" si="2">C72-D72</f>
        <v>500</v>
      </c>
      <c r="F72" s="5">
        <f>E72*100/C96</f>
        <v>5.0301810865191147E-3</v>
      </c>
      <c r="G72" s="48"/>
      <c r="H72" s="7" t="s">
        <v>12</v>
      </c>
      <c r="I72" s="26" t="s">
        <v>23</v>
      </c>
    </row>
    <row r="73" spans="1:9" ht="40.5" x14ac:dyDescent="0.2">
      <c r="A73" s="4">
        <v>4</v>
      </c>
      <c r="B73" s="21" t="s">
        <v>117</v>
      </c>
      <c r="C73" s="22">
        <v>163000</v>
      </c>
      <c r="D73" s="5">
        <v>162500</v>
      </c>
      <c r="E73" s="57">
        <f t="shared" si="2"/>
        <v>500</v>
      </c>
      <c r="F73" s="5">
        <f>E73*100/C96</f>
        <v>5.0301810865191147E-3</v>
      </c>
      <c r="G73" s="48"/>
      <c r="H73" s="7" t="s">
        <v>12</v>
      </c>
      <c r="I73" s="26" t="s">
        <v>23</v>
      </c>
    </row>
    <row r="74" spans="1:9" ht="40.5" x14ac:dyDescent="0.2">
      <c r="A74" s="4">
        <v>5</v>
      </c>
      <c r="B74" s="53" t="s">
        <v>118</v>
      </c>
      <c r="C74" s="22">
        <v>345000</v>
      </c>
      <c r="D74" s="5">
        <v>342500</v>
      </c>
      <c r="E74" s="57">
        <f t="shared" si="2"/>
        <v>2500</v>
      </c>
      <c r="F74" s="5">
        <f>E74*100/C96</f>
        <v>2.5150905432595575E-2</v>
      </c>
      <c r="G74" s="48"/>
      <c r="H74" s="7" t="s">
        <v>12</v>
      </c>
      <c r="I74" s="26" t="s">
        <v>23</v>
      </c>
    </row>
    <row r="75" spans="1:9" ht="40.5" x14ac:dyDescent="0.2">
      <c r="A75" s="4">
        <v>6</v>
      </c>
      <c r="B75" s="53" t="s">
        <v>119</v>
      </c>
      <c r="C75" s="5">
        <v>499000</v>
      </c>
      <c r="D75" s="5">
        <v>498500</v>
      </c>
      <c r="E75" s="57">
        <f t="shared" si="2"/>
        <v>500</v>
      </c>
      <c r="F75" s="5">
        <f>E75*100/C96</f>
        <v>5.0301810865191147E-3</v>
      </c>
      <c r="G75" s="48"/>
      <c r="H75" s="7" t="s">
        <v>12</v>
      </c>
      <c r="I75" s="26" t="s">
        <v>23</v>
      </c>
    </row>
    <row r="76" spans="1:9" ht="60.75" x14ac:dyDescent="0.2">
      <c r="A76" s="4">
        <v>7</v>
      </c>
      <c r="B76" s="53" t="s">
        <v>120</v>
      </c>
      <c r="C76" s="5">
        <v>249000</v>
      </c>
      <c r="D76" s="5">
        <v>248000</v>
      </c>
      <c r="E76" s="57">
        <f t="shared" si="2"/>
        <v>1000</v>
      </c>
      <c r="F76" s="5">
        <f>E76*100/C96</f>
        <v>1.0060362173038229E-2</v>
      </c>
      <c r="G76" s="48"/>
      <c r="H76" s="7" t="s">
        <v>12</v>
      </c>
      <c r="I76" s="48" t="s">
        <v>25</v>
      </c>
    </row>
    <row r="77" spans="1:9" ht="60.75" x14ac:dyDescent="0.3">
      <c r="A77" s="4">
        <v>8</v>
      </c>
      <c r="B77" s="55" t="s">
        <v>121</v>
      </c>
      <c r="C77" s="5">
        <v>497000</v>
      </c>
      <c r="D77" s="5">
        <v>494000</v>
      </c>
      <c r="E77" s="57">
        <f t="shared" si="2"/>
        <v>3000</v>
      </c>
      <c r="F77" s="5">
        <f>E77*100/C96</f>
        <v>3.0181086519114688E-2</v>
      </c>
      <c r="G77" s="48"/>
      <c r="H77" s="7" t="s">
        <v>12</v>
      </c>
      <c r="I77" s="48" t="s">
        <v>25</v>
      </c>
    </row>
    <row r="78" spans="1:9" ht="40.5" x14ac:dyDescent="0.3">
      <c r="A78" s="4">
        <v>9</v>
      </c>
      <c r="B78" s="55" t="s">
        <v>122</v>
      </c>
      <c r="C78" s="5">
        <v>230000</v>
      </c>
      <c r="D78" s="5">
        <v>227500</v>
      </c>
      <c r="E78" s="57">
        <f t="shared" si="2"/>
        <v>2500</v>
      </c>
      <c r="F78" s="5">
        <f>E78*100/C96</f>
        <v>2.5150905432595575E-2</v>
      </c>
      <c r="G78" s="48"/>
      <c r="H78" s="7" t="s">
        <v>12</v>
      </c>
      <c r="I78" s="48" t="s">
        <v>25</v>
      </c>
    </row>
    <row r="79" spans="1:9" ht="60.75" x14ac:dyDescent="0.3">
      <c r="A79" s="4">
        <v>10</v>
      </c>
      <c r="B79" s="55" t="s">
        <v>123</v>
      </c>
      <c r="C79" s="5">
        <v>497000</v>
      </c>
      <c r="D79" s="5">
        <v>493500</v>
      </c>
      <c r="E79" s="57">
        <f t="shared" si="2"/>
        <v>3500</v>
      </c>
      <c r="F79" s="5">
        <f>E79*100/C96</f>
        <v>3.5211267605633804E-2</v>
      </c>
      <c r="G79" s="48"/>
      <c r="H79" s="7" t="s">
        <v>12</v>
      </c>
      <c r="I79" s="48" t="s">
        <v>25</v>
      </c>
    </row>
    <row r="80" spans="1:9" ht="60.75" x14ac:dyDescent="0.2">
      <c r="A80" s="4">
        <v>11</v>
      </c>
      <c r="B80" s="39" t="s">
        <v>124</v>
      </c>
      <c r="C80" s="41">
        <v>499000</v>
      </c>
      <c r="D80" s="5">
        <v>498000</v>
      </c>
      <c r="E80" s="57">
        <f t="shared" si="2"/>
        <v>1000</v>
      </c>
      <c r="F80" s="6">
        <f>E80*100/C96</f>
        <v>1.0060362173038229E-2</v>
      </c>
      <c r="G80" s="48"/>
      <c r="H80" s="7" t="s">
        <v>12</v>
      </c>
      <c r="I80" s="52" t="s">
        <v>25</v>
      </c>
    </row>
    <row r="81" spans="1:9" ht="40.5" x14ac:dyDescent="0.2">
      <c r="A81" s="4">
        <v>12</v>
      </c>
      <c r="B81" s="8" t="s">
        <v>125</v>
      </c>
      <c r="C81" s="5">
        <v>271000</v>
      </c>
      <c r="D81" s="5">
        <v>270000</v>
      </c>
      <c r="E81" s="57">
        <f t="shared" si="2"/>
        <v>1000</v>
      </c>
      <c r="F81" s="6">
        <f>E81*100/C96</f>
        <v>1.0060362173038229E-2</v>
      </c>
      <c r="G81" s="48"/>
      <c r="H81" s="7" t="s">
        <v>12</v>
      </c>
      <c r="I81" s="52" t="s">
        <v>25</v>
      </c>
    </row>
    <row r="82" spans="1:9" ht="60.75" x14ac:dyDescent="0.2">
      <c r="A82" s="4">
        <v>13</v>
      </c>
      <c r="B82" s="8" t="s">
        <v>113</v>
      </c>
      <c r="C82" s="5">
        <v>497000</v>
      </c>
      <c r="D82" s="5">
        <v>493500</v>
      </c>
      <c r="E82" s="57">
        <f t="shared" si="2"/>
        <v>3500</v>
      </c>
      <c r="F82" s="6">
        <f>E82*100/C96</f>
        <v>3.5211267605633804E-2</v>
      </c>
      <c r="G82" s="48"/>
      <c r="H82" s="7" t="s">
        <v>12</v>
      </c>
      <c r="I82" s="52" t="s">
        <v>25</v>
      </c>
    </row>
    <row r="83" spans="1:9" ht="60.75" x14ac:dyDescent="0.2">
      <c r="A83" s="4">
        <v>14</v>
      </c>
      <c r="B83" s="8" t="s">
        <v>126</v>
      </c>
      <c r="C83" s="5">
        <v>140000</v>
      </c>
      <c r="D83" s="5">
        <v>139500</v>
      </c>
      <c r="E83" s="57">
        <f t="shared" si="2"/>
        <v>500</v>
      </c>
      <c r="F83" s="5">
        <f>E83*100/C96</f>
        <v>5.0301810865191147E-3</v>
      </c>
      <c r="G83" s="48"/>
      <c r="H83" s="7" t="s">
        <v>12</v>
      </c>
      <c r="I83" s="52" t="s">
        <v>25</v>
      </c>
    </row>
    <row r="84" spans="1:9" ht="60.75" x14ac:dyDescent="0.3">
      <c r="A84" s="4">
        <v>15</v>
      </c>
      <c r="B84" s="55" t="s">
        <v>127</v>
      </c>
      <c r="C84" s="5">
        <v>496000</v>
      </c>
      <c r="D84" s="5">
        <v>495600</v>
      </c>
      <c r="E84" s="57">
        <f t="shared" si="2"/>
        <v>400</v>
      </c>
      <c r="F84" s="5">
        <f>E84*100/C96</f>
        <v>4.0241448692152921E-3</v>
      </c>
      <c r="G84" s="48"/>
      <c r="H84" s="7" t="s">
        <v>12</v>
      </c>
      <c r="I84" s="52" t="s">
        <v>25</v>
      </c>
    </row>
    <row r="85" spans="1:9" ht="60.75" x14ac:dyDescent="0.2">
      <c r="A85" s="4">
        <v>16</v>
      </c>
      <c r="B85" s="8" t="s">
        <v>128</v>
      </c>
      <c r="C85" s="5">
        <v>238000</v>
      </c>
      <c r="D85" s="5">
        <v>236500</v>
      </c>
      <c r="E85" s="57">
        <f t="shared" si="2"/>
        <v>1500</v>
      </c>
      <c r="F85" s="6">
        <f>E85*100/C96</f>
        <v>1.5090543259557344E-2</v>
      </c>
      <c r="G85" s="48"/>
      <c r="H85" s="7" t="s">
        <v>12</v>
      </c>
      <c r="I85" s="52" t="s">
        <v>25</v>
      </c>
    </row>
    <row r="86" spans="1:9" ht="60.75" x14ac:dyDescent="0.2">
      <c r="A86" s="4">
        <v>17</v>
      </c>
      <c r="B86" s="40" t="s">
        <v>129</v>
      </c>
      <c r="C86" s="42">
        <v>499000</v>
      </c>
      <c r="D86" s="5">
        <v>496900</v>
      </c>
      <c r="E86" s="57">
        <f t="shared" si="2"/>
        <v>2100</v>
      </c>
      <c r="F86" s="6">
        <f>E86*100/C96</f>
        <v>2.1126760563380281E-2</v>
      </c>
      <c r="G86" s="48"/>
      <c r="H86" s="7" t="s">
        <v>12</v>
      </c>
      <c r="I86" s="26" t="s">
        <v>25</v>
      </c>
    </row>
    <row r="87" spans="1:9" ht="60.75" x14ac:dyDescent="0.2">
      <c r="A87" s="4">
        <v>18</v>
      </c>
      <c r="B87" s="8" t="s">
        <v>130</v>
      </c>
      <c r="C87" s="5">
        <v>239000</v>
      </c>
      <c r="D87" s="5">
        <v>236000</v>
      </c>
      <c r="E87" s="57">
        <f t="shared" si="2"/>
        <v>3000</v>
      </c>
      <c r="F87" s="6">
        <f>E87*100/C96</f>
        <v>3.0181086519114688E-2</v>
      </c>
      <c r="G87" s="48"/>
      <c r="H87" s="7" t="s">
        <v>12</v>
      </c>
      <c r="I87" s="26" t="s">
        <v>25</v>
      </c>
    </row>
    <row r="88" spans="1:9" ht="60.75" x14ac:dyDescent="0.2">
      <c r="A88" s="4">
        <v>19</v>
      </c>
      <c r="B88" s="8" t="s">
        <v>131</v>
      </c>
      <c r="C88" s="5">
        <v>497000</v>
      </c>
      <c r="D88" s="5">
        <v>494000</v>
      </c>
      <c r="E88" s="57">
        <f t="shared" si="2"/>
        <v>3000</v>
      </c>
      <c r="F88" s="6">
        <f>E88*100/C96</f>
        <v>3.0181086519114688E-2</v>
      </c>
      <c r="G88" s="48"/>
      <c r="H88" s="7" t="s">
        <v>12</v>
      </c>
      <c r="I88" s="26" t="s">
        <v>25</v>
      </c>
    </row>
    <row r="89" spans="1:9" ht="60.75" x14ac:dyDescent="0.2">
      <c r="A89" s="4">
        <v>20</v>
      </c>
      <c r="B89" s="53" t="s">
        <v>132</v>
      </c>
      <c r="C89" s="5">
        <v>289000</v>
      </c>
      <c r="D89" s="5">
        <v>288200</v>
      </c>
      <c r="E89" s="57">
        <f t="shared" si="2"/>
        <v>800</v>
      </c>
      <c r="F89" s="5">
        <f>E89*100/C96</f>
        <v>8.0482897384305842E-3</v>
      </c>
      <c r="G89" s="48"/>
      <c r="H89" s="7" t="s">
        <v>12</v>
      </c>
      <c r="I89" s="26" t="s">
        <v>25</v>
      </c>
    </row>
    <row r="90" spans="1:9" ht="40.5" x14ac:dyDescent="0.2">
      <c r="A90" s="4">
        <v>21</v>
      </c>
      <c r="B90" s="53" t="s">
        <v>133</v>
      </c>
      <c r="C90" s="5">
        <v>390000</v>
      </c>
      <c r="D90" s="20">
        <v>388500</v>
      </c>
      <c r="E90" s="57">
        <f t="shared" si="2"/>
        <v>1500</v>
      </c>
      <c r="F90" s="5">
        <f>E90*100/C96</f>
        <v>1.5090543259557344E-2</v>
      </c>
      <c r="G90" s="48"/>
      <c r="H90" s="7" t="s">
        <v>12</v>
      </c>
      <c r="I90" s="50" t="s">
        <v>23</v>
      </c>
    </row>
    <row r="91" spans="1:9" ht="40.5" x14ac:dyDescent="0.2">
      <c r="A91" s="4">
        <v>22</v>
      </c>
      <c r="B91" s="53" t="s">
        <v>134</v>
      </c>
      <c r="C91" s="5">
        <v>417000</v>
      </c>
      <c r="D91" s="5">
        <v>416500</v>
      </c>
      <c r="E91" s="57">
        <f t="shared" si="2"/>
        <v>500</v>
      </c>
      <c r="F91" s="5">
        <f>E91*100/C96</f>
        <v>5.0301810865191147E-3</v>
      </c>
      <c r="G91" s="48"/>
      <c r="H91" s="7" t="s">
        <v>12</v>
      </c>
      <c r="I91" s="26" t="s">
        <v>23</v>
      </c>
    </row>
    <row r="92" spans="1:9" ht="60.75" x14ac:dyDescent="0.2">
      <c r="A92" s="4">
        <v>23</v>
      </c>
      <c r="B92" s="56" t="s">
        <v>135</v>
      </c>
      <c r="C92" s="5">
        <v>498000</v>
      </c>
      <c r="D92" s="5">
        <v>496900</v>
      </c>
      <c r="E92" s="57">
        <f t="shared" si="2"/>
        <v>1100</v>
      </c>
      <c r="F92" s="5">
        <f>E92*100/C96</f>
        <v>1.1066398390342052E-2</v>
      </c>
      <c r="G92" s="48"/>
      <c r="H92" s="7" t="s">
        <v>12</v>
      </c>
      <c r="I92" s="26" t="s">
        <v>23</v>
      </c>
    </row>
    <row r="93" spans="1:9" ht="60.75" x14ac:dyDescent="0.2">
      <c r="A93" s="4">
        <v>24</v>
      </c>
      <c r="B93" s="53" t="s">
        <v>136</v>
      </c>
      <c r="C93" s="5">
        <v>323000</v>
      </c>
      <c r="D93" s="5">
        <v>321700</v>
      </c>
      <c r="E93" s="57">
        <f t="shared" si="2"/>
        <v>1300</v>
      </c>
      <c r="F93" s="5">
        <f>E93*100/C96</f>
        <v>1.3078470824949699E-2</v>
      </c>
      <c r="G93" s="48"/>
      <c r="H93" s="7" t="s">
        <v>12</v>
      </c>
      <c r="I93" s="26" t="s">
        <v>23</v>
      </c>
    </row>
    <row r="94" spans="1:9" ht="60.75" x14ac:dyDescent="0.2">
      <c r="A94" s="4">
        <v>25</v>
      </c>
      <c r="B94" s="53" t="s">
        <v>137</v>
      </c>
      <c r="C94" s="5">
        <v>226000</v>
      </c>
      <c r="D94" s="5">
        <v>226000</v>
      </c>
      <c r="E94" s="6">
        <f t="shared" si="2"/>
        <v>0</v>
      </c>
      <c r="F94" s="6">
        <f>E94*100/C96</f>
        <v>0</v>
      </c>
      <c r="G94" s="48"/>
      <c r="H94" s="7" t="s">
        <v>12</v>
      </c>
      <c r="I94" s="26" t="s">
        <v>23</v>
      </c>
    </row>
    <row r="95" spans="1:9" ht="40.5" x14ac:dyDescent="0.2">
      <c r="A95" s="4">
        <v>26</v>
      </c>
      <c r="B95" s="53" t="s">
        <v>138</v>
      </c>
      <c r="C95" s="5">
        <v>400000</v>
      </c>
      <c r="D95" s="5">
        <v>392500</v>
      </c>
      <c r="E95" s="57">
        <f t="shared" si="2"/>
        <v>7500</v>
      </c>
      <c r="F95" s="5">
        <f>E95*100/C96</f>
        <v>7.5452716297786715E-2</v>
      </c>
      <c r="G95" s="48"/>
      <c r="H95" s="7" t="s">
        <v>12</v>
      </c>
      <c r="I95" s="26" t="s">
        <v>23</v>
      </c>
    </row>
    <row r="96" spans="1:9" x14ac:dyDescent="0.2">
      <c r="A96" s="103" t="s">
        <v>14</v>
      </c>
      <c r="B96" s="104"/>
      <c r="C96" s="9">
        <f>SUM(C70:C95)</f>
        <v>9940000</v>
      </c>
      <c r="D96" s="9">
        <f>SUM(D70:D95)</f>
        <v>9818170</v>
      </c>
      <c r="E96" s="27">
        <f>SUM(E71:E95)</f>
        <v>42700</v>
      </c>
      <c r="F96" s="9">
        <f>SUM(F5:F95)</f>
        <v>1.2256539235412474</v>
      </c>
      <c r="G96" s="48"/>
      <c r="H96" s="4"/>
      <c r="I96" s="4"/>
    </row>
    <row r="97" spans="1:9" x14ac:dyDescent="0.2">
      <c r="A97" s="107" t="s">
        <v>81</v>
      </c>
      <c r="B97" s="107"/>
      <c r="C97" s="9">
        <f>C60+C96</f>
        <v>11307100</v>
      </c>
      <c r="D97" s="9">
        <f>D60+D96</f>
        <v>11185270</v>
      </c>
      <c r="E97" s="27">
        <f>E60+E96</f>
        <v>42700</v>
      </c>
      <c r="F97" s="9">
        <f>F60+F96</f>
        <v>1.2256539235412474</v>
      </c>
      <c r="G97" s="48"/>
      <c r="H97" s="4"/>
      <c r="I97" s="4"/>
    </row>
    <row r="98" spans="1:9" x14ac:dyDescent="0.2">
      <c r="A98" s="24"/>
      <c r="B98" s="24"/>
      <c r="C98" s="11"/>
      <c r="D98" s="11"/>
      <c r="E98" s="11"/>
      <c r="F98" s="11"/>
      <c r="G98" s="12"/>
      <c r="H98" s="13"/>
      <c r="I98" s="13"/>
    </row>
    <row r="99" spans="1:9" x14ac:dyDescent="0.2">
      <c r="A99" s="24"/>
      <c r="B99" s="24"/>
      <c r="C99" s="11"/>
      <c r="D99" s="11"/>
      <c r="E99" s="11"/>
      <c r="F99" s="11"/>
      <c r="G99" s="12"/>
      <c r="H99" s="13"/>
      <c r="I99" s="13"/>
    </row>
    <row r="100" spans="1:9" x14ac:dyDescent="0.2">
      <c r="A100" s="24"/>
      <c r="B100" s="24"/>
      <c r="C100" s="11"/>
      <c r="D100" s="11"/>
      <c r="E100" s="11"/>
      <c r="F100" s="11"/>
      <c r="G100" s="12"/>
      <c r="H100" s="13"/>
      <c r="I100" s="13"/>
    </row>
    <row r="101" spans="1:9" x14ac:dyDescent="0.2">
      <c r="A101" s="24"/>
      <c r="B101" s="24"/>
      <c r="C101" s="11"/>
      <c r="D101" s="11"/>
      <c r="E101" s="11"/>
      <c r="F101" s="11"/>
      <c r="G101" s="12"/>
      <c r="H101" s="13"/>
      <c r="I101" s="13"/>
    </row>
    <row r="102" spans="1:9" x14ac:dyDescent="0.2">
      <c r="A102" s="24"/>
      <c r="B102" s="24"/>
      <c r="C102" s="11"/>
      <c r="D102" s="11"/>
      <c r="E102" s="11"/>
      <c r="F102" s="11"/>
      <c r="G102" s="12"/>
      <c r="H102" s="13"/>
      <c r="I102" s="13"/>
    </row>
    <row r="103" spans="1:9" x14ac:dyDescent="0.2">
      <c r="A103" s="24"/>
      <c r="B103" s="24"/>
      <c r="C103" s="11"/>
      <c r="D103" s="11"/>
      <c r="E103" s="11"/>
      <c r="F103" s="11"/>
      <c r="G103" s="12"/>
      <c r="H103" s="13"/>
      <c r="I103" s="13"/>
    </row>
    <row r="104" spans="1:9" x14ac:dyDescent="0.2">
      <c r="A104" s="24"/>
      <c r="B104" s="24"/>
      <c r="C104" s="11"/>
      <c r="D104" s="11"/>
      <c r="E104" s="11"/>
      <c r="F104" s="11"/>
      <c r="G104" s="12"/>
      <c r="H104" s="13"/>
      <c r="I104" s="13"/>
    </row>
    <row r="105" spans="1:9" x14ac:dyDescent="0.2">
      <c r="A105" s="112" t="s">
        <v>15</v>
      </c>
      <c r="B105" s="112"/>
      <c r="C105" s="112"/>
      <c r="D105" s="112"/>
      <c r="E105" s="112"/>
      <c r="F105" s="112"/>
      <c r="G105" s="112"/>
      <c r="H105" s="112"/>
      <c r="I105" s="112"/>
    </row>
    <row r="106" spans="1:9" x14ac:dyDescent="0.2">
      <c r="A106" s="49"/>
      <c r="B106" s="49" t="s">
        <v>13</v>
      </c>
      <c r="C106" s="49"/>
      <c r="D106" s="2"/>
      <c r="E106" s="3"/>
      <c r="F106" s="49"/>
      <c r="G106" s="48"/>
      <c r="H106" s="49"/>
      <c r="I106" s="49"/>
    </row>
    <row r="107" spans="1:9" ht="81" x14ac:dyDescent="0.2">
      <c r="A107" s="4">
        <v>1</v>
      </c>
      <c r="B107" s="53" t="s">
        <v>110</v>
      </c>
      <c r="C107" s="22">
        <v>8362000</v>
      </c>
      <c r="D107" s="5">
        <v>8193029.5999999996</v>
      </c>
      <c r="E107" s="5">
        <f>C107-D107</f>
        <v>168970.40000000037</v>
      </c>
      <c r="F107" s="5">
        <f>E107*100/C112</f>
        <v>0.99851909632965397</v>
      </c>
      <c r="G107" s="48"/>
      <c r="H107" s="7" t="s">
        <v>12</v>
      </c>
      <c r="I107" s="26" t="s">
        <v>24</v>
      </c>
    </row>
    <row r="108" spans="1:9" ht="60.75" x14ac:dyDescent="0.2">
      <c r="A108" s="4">
        <v>2</v>
      </c>
      <c r="B108" s="53" t="s">
        <v>111</v>
      </c>
      <c r="C108" s="5">
        <v>5712100</v>
      </c>
      <c r="D108" s="5">
        <v>4412943</v>
      </c>
      <c r="E108" s="5">
        <f>C108-D108</f>
        <v>1299157</v>
      </c>
      <c r="F108" s="5">
        <f>E108*100/C112</f>
        <v>7.677280006618564</v>
      </c>
      <c r="G108" s="48"/>
      <c r="H108" s="7" t="s">
        <v>12</v>
      </c>
      <c r="I108" s="26" t="s">
        <v>24</v>
      </c>
    </row>
    <row r="109" spans="1:9" ht="60.75" x14ac:dyDescent="0.2">
      <c r="A109" s="4">
        <v>3</v>
      </c>
      <c r="B109" s="53" t="s">
        <v>112</v>
      </c>
      <c r="C109" s="5">
        <v>893000</v>
      </c>
      <c r="D109" s="5">
        <v>649000</v>
      </c>
      <c r="E109" s="5">
        <f>C109-D109</f>
        <v>244000</v>
      </c>
      <c r="F109" s="5">
        <f>E109*100/C112</f>
        <v>1.441901418854634</v>
      </c>
      <c r="G109" s="51"/>
      <c r="H109" s="7" t="s">
        <v>12</v>
      </c>
      <c r="I109" s="26" t="s">
        <v>24</v>
      </c>
    </row>
    <row r="110" spans="1:9" ht="40.5" x14ac:dyDescent="0.2">
      <c r="A110" s="4">
        <v>4</v>
      </c>
      <c r="B110" s="53" t="s">
        <v>114</v>
      </c>
      <c r="C110" s="5">
        <v>656000</v>
      </c>
      <c r="D110" s="5">
        <v>567000</v>
      </c>
      <c r="E110" s="6">
        <f>C110-D110</f>
        <v>89000</v>
      </c>
      <c r="F110" s="54">
        <f>E110*100/C112</f>
        <v>0.52593945195927216</v>
      </c>
      <c r="G110" s="51"/>
      <c r="H110" s="7" t="s">
        <v>12</v>
      </c>
      <c r="I110" s="26" t="s">
        <v>23</v>
      </c>
    </row>
    <row r="111" spans="1:9" ht="60.75" x14ac:dyDescent="0.2">
      <c r="A111" s="4">
        <v>5</v>
      </c>
      <c r="B111" s="53" t="s">
        <v>113</v>
      </c>
      <c r="C111" s="5">
        <v>1299000</v>
      </c>
      <c r="D111" s="5">
        <v>968900</v>
      </c>
      <c r="E111" s="5">
        <f>C111-D111</f>
        <v>330100</v>
      </c>
      <c r="F111" s="5">
        <f>E111*100/C112</f>
        <v>1.9507035178848962</v>
      </c>
      <c r="G111" s="48"/>
      <c r="H111" s="7" t="s">
        <v>12</v>
      </c>
      <c r="I111" s="26" t="s">
        <v>24</v>
      </c>
    </row>
    <row r="112" spans="1:9" x14ac:dyDescent="0.2">
      <c r="A112" s="105" t="s">
        <v>14</v>
      </c>
      <c r="B112" s="106"/>
      <c r="C112" s="9">
        <f>SUM(C107:C111)</f>
        <v>16922100</v>
      </c>
      <c r="D112" s="9">
        <f>SUM(D107:D111)</f>
        <v>14790872.6</v>
      </c>
      <c r="E112" s="9">
        <f>SUM(E107:E111)</f>
        <v>2131227.4000000004</v>
      </c>
      <c r="F112" s="9">
        <f>SUM(F107:F111)</f>
        <v>12.594343491647022</v>
      </c>
      <c r="G112" s="48"/>
      <c r="H112" s="7"/>
      <c r="I112" s="4"/>
    </row>
    <row r="113" spans="1:9" x14ac:dyDescent="0.2">
      <c r="A113" s="10"/>
      <c r="B113" s="10"/>
      <c r="C113" s="11"/>
      <c r="D113" s="11"/>
      <c r="E113" s="11"/>
      <c r="F113" s="11"/>
      <c r="G113" s="12"/>
      <c r="H113" s="34"/>
      <c r="I113" s="13"/>
    </row>
    <row r="114" spans="1:9" x14ac:dyDescent="0.2">
      <c r="A114" s="10"/>
      <c r="B114" s="10"/>
      <c r="C114" s="11"/>
      <c r="D114" s="11"/>
      <c r="E114" s="11"/>
      <c r="F114" s="11"/>
      <c r="G114" s="12"/>
      <c r="H114" s="34"/>
      <c r="I114" s="13"/>
    </row>
    <row r="115" spans="1:9" x14ac:dyDescent="0.2">
      <c r="A115" s="10"/>
      <c r="B115" s="10"/>
      <c r="C115" s="11"/>
      <c r="D115" s="11"/>
      <c r="E115" s="11"/>
      <c r="F115" s="11"/>
      <c r="G115" s="12"/>
      <c r="H115" s="34"/>
      <c r="I115" s="13"/>
    </row>
    <row r="116" spans="1:9" x14ac:dyDescent="0.2">
      <c r="A116" s="10"/>
      <c r="B116" s="10"/>
      <c r="C116" s="11"/>
      <c r="D116" s="11"/>
      <c r="E116" s="11"/>
      <c r="F116" s="11"/>
      <c r="G116" s="12"/>
      <c r="H116" s="34"/>
      <c r="I116" s="13"/>
    </row>
    <row r="117" spans="1:9" x14ac:dyDescent="0.2">
      <c r="C117" s="47" t="s">
        <v>43</v>
      </c>
      <c r="D117" s="1"/>
      <c r="E117" s="108" t="s">
        <v>16</v>
      </c>
      <c r="F117" s="108"/>
      <c r="G117" s="108"/>
      <c r="H117" s="108"/>
    </row>
    <row r="118" spans="1:9" x14ac:dyDescent="0.2">
      <c r="C118" s="47" t="s">
        <v>17</v>
      </c>
      <c r="D118" s="1"/>
      <c r="E118" s="108" t="s">
        <v>109</v>
      </c>
      <c r="F118" s="108"/>
      <c r="G118" s="108"/>
      <c r="H118" s="108"/>
    </row>
    <row r="119" spans="1:9" x14ac:dyDescent="0.2">
      <c r="C119" s="47"/>
      <c r="D119" s="1"/>
      <c r="E119" s="108" t="s">
        <v>19</v>
      </c>
      <c r="F119" s="108"/>
      <c r="G119" s="108"/>
      <c r="H119" s="108"/>
    </row>
    <row r="120" spans="1:9" x14ac:dyDescent="0.2">
      <c r="C120" s="47" t="s">
        <v>20</v>
      </c>
      <c r="D120" s="1"/>
      <c r="E120" s="108" t="s">
        <v>21</v>
      </c>
      <c r="F120" s="108"/>
      <c r="G120" s="108"/>
      <c r="H120" s="108"/>
    </row>
  </sheetData>
  <protectedRanges>
    <protectedRange sqref="B80:C80" name="Range1_1"/>
    <protectedRange sqref="B86:C86" name="Range1_1_1"/>
  </protectedRanges>
  <mergeCells count="19">
    <mergeCell ref="A96:B96"/>
    <mergeCell ref="A1:A2"/>
    <mergeCell ref="B1:B2"/>
    <mergeCell ref="C1:C2"/>
    <mergeCell ref="D1:D2"/>
    <mergeCell ref="G1:H1"/>
    <mergeCell ref="I1:I2"/>
    <mergeCell ref="A3:I3"/>
    <mergeCell ref="A60:B60"/>
    <mergeCell ref="A68:I68"/>
    <mergeCell ref="E1:E2"/>
    <mergeCell ref="F1:F2"/>
    <mergeCell ref="E117:H117"/>
    <mergeCell ref="E118:H118"/>
    <mergeCell ref="E119:H119"/>
    <mergeCell ref="E120:H120"/>
    <mergeCell ref="A97:B97"/>
    <mergeCell ref="A105:I105"/>
    <mergeCell ref="A112:B112"/>
  </mergeCells>
  <pageMargins left="0.70866141732283472" right="0.51181102362204722" top="0.35433070866141736" bottom="0.15748031496062992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showWhiteSpace="0" topLeftCell="A7" zoomScale="85" zoomScaleNormal="85" workbookViewId="0">
      <selection activeCell="A14" sqref="A14:I14"/>
    </sheetView>
  </sheetViews>
  <sheetFormatPr defaultColWidth="9" defaultRowHeight="20.25" x14ac:dyDescent="0.2"/>
  <cols>
    <col min="1" max="1" width="5.125" style="1" bestFit="1" customWidth="1"/>
    <col min="2" max="2" width="28.375" style="1" customWidth="1"/>
    <col min="3" max="3" width="17.375" style="14" customWidth="1"/>
    <col min="4" max="4" width="19.5" style="14" bestFit="1" customWidth="1"/>
    <col min="5" max="5" width="15.125" style="15" bestFit="1" customWidth="1"/>
    <col min="6" max="6" width="11.25" style="14" bestFit="1" customWidth="1"/>
    <col min="7" max="7" width="7.75" style="58" customWidth="1"/>
    <col min="8" max="8" width="8.25" style="1" customWidth="1"/>
    <col min="9" max="9" width="10.125" style="1" customWidth="1"/>
    <col min="10" max="16384" width="9" style="1"/>
  </cols>
  <sheetData>
    <row r="1" spans="1:9" x14ac:dyDescent="0.2">
      <c r="A1" s="110" t="s">
        <v>0</v>
      </c>
      <c r="B1" s="110" t="s">
        <v>1</v>
      </c>
      <c r="C1" s="114" t="s">
        <v>2</v>
      </c>
      <c r="D1" s="114" t="s">
        <v>3</v>
      </c>
      <c r="E1" s="113" t="s">
        <v>4</v>
      </c>
      <c r="F1" s="114" t="s">
        <v>5</v>
      </c>
      <c r="G1" s="110" t="s">
        <v>6</v>
      </c>
      <c r="H1" s="110"/>
      <c r="I1" s="110" t="s">
        <v>7</v>
      </c>
    </row>
    <row r="2" spans="1:9" x14ac:dyDescent="0.2">
      <c r="A2" s="110"/>
      <c r="B2" s="110"/>
      <c r="C2" s="114"/>
      <c r="D2" s="114"/>
      <c r="E2" s="113"/>
      <c r="F2" s="114"/>
      <c r="G2" s="59" t="s">
        <v>8</v>
      </c>
      <c r="H2" s="59" t="s">
        <v>9</v>
      </c>
      <c r="I2" s="110"/>
    </row>
    <row r="3" spans="1:9" x14ac:dyDescent="0.2">
      <c r="A3" s="119" t="s">
        <v>10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60"/>
      <c r="B4" s="60" t="s">
        <v>11</v>
      </c>
      <c r="C4" s="60"/>
      <c r="D4" s="2"/>
      <c r="E4" s="3"/>
      <c r="F4" s="60"/>
      <c r="G4" s="59"/>
      <c r="H4" s="60"/>
      <c r="I4" s="60"/>
    </row>
    <row r="5" spans="1:9" ht="60.75" x14ac:dyDescent="0.2">
      <c r="A5" s="62">
        <v>1</v>
      </c>
      <c r="B5" s="61" t="s">
        <v>140</v>
      </c>
      <c r="C5" s="63">
        <v>498700</v>
      </c>
      <c r="D5" s="63">
        <v>498700</v>
      </c>
      <c r="E5" s="64">
        <f t="shared" ref="E5:E12" si="0">C5-D5</f>
        <v>0</v>
      </c>
      <c r="F5" s="64">
        <f>E5*100/C13</f>
        <v>0</v>
      </c>
      <c r="G5" s="65" t="s">
        <v>12</v>
      </c>
      <c r="H5" s="62"/>
      <c r="I5" s="66" t="s">
        <v>23</v>
      </c>
    </row>
    <row r="6" spans="1:9" ht="40.5" x14ac:dyDescent="0.2">
      <c r="A6" s="62">
        <v>2</v>
      </c>
      <c r="B6" s="61" t="s">
        <v>142</v>
      </c>
      <c r="C6" s="63">
        <v>8900</v>
      </c>
      <c r="D6" s="63">
        <v>8900</v>
      </c>
      <c r="E6" s="64">
        <f t="shared" si="0"/>
        <v>0</v>
      </c>
      <c r="F6" s="64">
        <f>E6*100/C13</f>
        <v>0</v>
      </c>
      <c r="G6" s="65" t="s">
        <v>12</v>
      </c>
      <c r="H6" s="62"/>
      <c r="I6" s="66" t="s">
        <v>23</v>
      </c>
    </row>
    <row r="7" spans="1:9" ht="40.5" x14ac:dyDescent="0.2">
      <c r="A7" s="62">
        <v>3</v>
      </c>
      <c r="B7" s="61" t="s">
        <v>143</v>
      </c>
      <c r="C7" s="63">
        <v>10000</v>
      </c>
      <c r="D7" s="63">
        <v>10000</v>
      </c>
      <c r="E7" s="64">
        <f t="shared" si="0"/>
        <v>0</v>
      </c>
      <c r="F7" s="64">
        <f>E7*100/C13</f>
        <v>0</v>
      </c>
      <c r="G7" s="65" t="s">
        <v>12</v>
      </c>
      <c r="H7" s="62"/>
      <c r="I7" s="66" t="s">
        <v>23</v>
      </c>
    </row>
    <row r="8" spans="1:9" ht="60.75" x14ac:dyDescent="0.2">
      <c r="A8" s="62">
        <v>4</v>
      </c>
      <c r="B8" s="61" t="s">
        <v>144</v>
      </c>
      <c r="C8" s="63">
        <v>16000</v>
      </c>
      <c r="D8" s="63">
        <v>16000</v>
      </c>
      <c r="E8" s="64">
        <f t="shared" si="0"/>
        <v>0</v>
      </c>
      <c r="F8" s="64">
        <f>E8*100/C13</f>
        <v>0</v>
      </c>
      <c r="G8" s="65" t="s">
        <v>12</v>
      </c>
      <c r="H8" s="62"/>
      <c r="I8" s="66" t="s">
        <v>23</v>
      </c>
    </row>
    <row r="9" spans="1:9" ht="60.75" x14ac:dyDescent="0.2">
      <c r="A9" s="62">
        <v>5</v>
      </c>
      <c r="B9" s="61" t="s">
        <v>145</v>
      </c>
      <c r="C9" s="63">
        <v>8000</v>
      </c>
      <c r="D9" s="63">
        <v>8000</v>
      </c>
      <c r="E9" s="64">
        <f t="shared" si="0"/>
        <v>0</v>
      </c>
      <c r="F9" s="64">
        <f>E9*100/C13</f>
        <v>0</v>
      </c>
      <c r="G9" s="65" t="s">
        <v>12</v>
      </c>
      <c r="H9" s="62"/>
      <c r="I9" s="66" t="s">
        <v>23</v>
      </c>
    </row>
    <row r="10" spans="1:9" ht="40.5" x14ac:dyDescent="0.2">
      <c r="A10" s="62">
        <v>6</v>
      </c>
      <c r="B10" s="61" t="s">
        <v>141</v>
      </c>
      <c r="C10" s="63">
        <v>32000</v>
      </c>
      <c r="D10" s="63">
        <v>32000</v>
      </c>
      <c r="E10" s="64">
        <f t="shared" si="0"/>
        <v>0</v>
      </c>
      <c r="F10" s="64">
        <f>E10*100/C13</f>
        <v>0</v>
      </c>
      <c r="G10" s="65" t="s">
        <v>12</v>
      </c>
      <c r="H10" s="62"/>
      <c r="I10" s="66" t="s">
        <v>23</v>
      </c>
    </row>
    <row r="11" spans="1:9" ht="20.25" customHeight="1" x14ac:dyDescent="0.2">
      <c r="A11" s="124" t="s">
        <v>15</v>
      </c>
      <c r="B11" s="125"/>
      <c r="C11" s="125"/>
      <c r="D11" s="125"/>
      <c r="E11" s="125"/>
      <c r="F11" s="125"/>
      <c r="G11" s="125"/>
      <c r="H11" s="125"/>
      <c r="I11" s="126"/>
    </row>
    <row r="12" spans="1:9" ht="60.75" x14ac:dyDescent="0.2">
      <c r="A12" s="62">
        <v>7</v>
      </c>
      <c r="B12" s="68" t="s">
        <v>160</v>
      </c>
      <c r="C12" s="63">
        <v>749000</v>
      </c>
      <c r="D12" s="63">
        <v>749000</v>
      </c>
      <c r="E12" s="64">
        <f t="shared" si="0"/>
        <v>0</v>
      </c>
      <c r="F12" s="64">
        <f>E12*100/C13</f>
        <v>0</v>
      </c>
      <c r="G12" s="65" t="s">
        <v>12</v>
      </c>
      <c r="H12" s="62"/>
      <c r="I12" s="66" t="s">
        <v>23</v>
      </c>
    </row>
    <row r="13" spans="1:9" x14ac:dyDescent="0.2">
      <c r="A13" s="103" t="s">
        <v>14</v>
      </c>
      <c r="B13" s="104"/>
      <c r="C13" s="9">
        <f>SUM(C5:C12)</f>
        <v>1322600</v>
      </c>
      <c r="D13" s="9">
        <f>SUM(D5:D12)</f>
        <v>1322600</v>
      </c>
      <c r="E13" s="69">
        <f>SUM(E5:E12)</f>
        <v>0</v>
      </c>
      <c r="F13" s="27">
        <f>SUM(F5:F10)</f>
        <v>0</v>
      </c>
      <c r="G13" s="59"/>
      <c r="H13" s="4"/>
      <c r="I13" s="4"/>
    </row>
    <row r="14" spans="1:9" x14ac:dyDescent="0.2">
      <c r="A14" s="115" t="s">
        <v>10</v>
      </c>
      <c r="B14" s="115"/>
      <c r="C14" s="115"/>
      <c r="D14" s="115"/>
      <c r="E14" s="115"/>
      <c r="F14" s="115"/>
      <c r="G14" s="115"/>
      <c r="H14" s="115"/>
      <c r="I14" s="115"/>
    </row>
    <row r="15" spans="1:9" x14ac:dyDescent="0.2">
      <c r="A15" s="4"/>
      <c r="B15" s="4" t="s">
        <v>13</v>
      </c>
      <c r="C15" s="5"/>
      <c r="D15" s="5"/>
      <c r="E15" s="6"/>
      <c r="F15" s="6"/>
      <c r="G15" s="7"/>
      <c r="H15" s="4"/>
      <c r="I15" s="4"/>
    </row>
    <row r="16" spans="1:9" ht="81" x14ac:dyDescent="0.2">
      <c r="A16" s="4">
        <v>1</v>
      </c>
      <c r="B16" s="8" t="s">
        <v>148</v>
      </c>
      <c r="C16" s="5">
        <v>478000</v>
      </c>
      <c r="D16" s="5">
        <v>475000</v>
      </c>
      <c r="E16" s="57">
        <f>C16-D16</f>
        <v>3000</v>
      </c>
      <c r="F16" s="6">
        <f>E16*100/C29</f>
        <v>5.1849291393017631E-2</v>
      </c>
      <c r="G16" s="7"/>
      <c r="H16" s="7" t="s">
        <v>12</v>
      </c>
      <c r="I16" s="26" t="s">
        <v>23</v>
      </c>
    </row>
    <row r="17" spans="1:9" ht="81" x14ac:dyDescent="0.2">
      <c r="A17" s="4">
        <v>2</v>
      </c>
      <c r="B17" s="8" t="s">
        <v>149</v>
      </c>
      <c r="C17" s="5">
        <v>415000</v>
      </c>
      <c r="D17" s="19">
        <v>413000</v>
      </c>
      <c r="E17" s="6">
        <f>C17-D17</f>
        <v>2000</v>
      </c>
      <c r="F17" s="6">
        <f>E17*100/C29</f>
        <v>3.4566194262011754E-2</v>
      </c>
      <c r="G17" s="59"/>
      <c r="H17" s="7" t="s">
        <v>12</v>
      </c>
      <c r="I17" s="26" t="s">
        <v>139</v>
      </c>
    </row>
    <row r="18" spans="1:9" ht="81" x14ac:dyDescent="0.2">
      <c r="A18" s="4">
        <v>3</v>
      </c>
      <c r="B18" s="21" t="s">
        <v>150</v>
      </c>
      <c r="C18" s="22">
        <v>472000</v>
      </c>
      <c r="D18" s="5">
        <v>470000</v>
      </c>
      <c r="E18" s="57">
        <f t="shared" ref="E18:E28" si="1">C18-D18</f>
        <v>2000</v>
      </c>
      <c r="F18" s="5">
        <f>E18*100/C29</f>
        <v>3.4566194262011754E-2</v>
      </c>
      <c r="G18" s="59"/>
      <c r="H18" s="7" t="s">
        <v>12</v>
      </c>
      <c r="I18" s="26" t="s">
        <v>23</v>
      </c>
    </row>
    <row r="19" spans="1:9" ht="60.75" x14ac:dyDescent="0.2">
      <c r="A19" s="4">
        <v>4</v>
      </c>
      <c r="B19" s="21" t="s">
        <v>151</v>
      </c>
      <c r="C19" s="22">
        <v>497000</v>
      </c>
      <c r="D19" s="5">
        <v>490000</v>
      </c>
      <c r="E19" s="57">
        <f t="shared" si="1"/>
        <v>7000</v>
      </c>
      <c r="F19" s="5">
        <f>E19*100/C29</f>
        <v>0.12098167991704113</v>
      </c>
      <c r="G19" s="59"/>
      <c r="H19" s="7" t="s">
        <v>12</v>
      </c>
      <c r="I19" s="26" t="s">
        <v>23</v>
      </c>
    </row>
    <row r="20" spans="1:9" ht="81" x14ac:dyDescent="0.2">
      <c r="A20" s="4">
        <v>5</v>
      </c>
      <c r="B20" s="53" t="s">
        <v>152</v>
      </c>
      <c r="C20" s="22">
        <v>495000</v>
      </c>
      <c r="D20" s="5">
        <v>495000</v>
      </c>
      <c r="E20" s="6">
        <f t="shared" si="1"/>
        <v>0</v>
      </c>
      <c r="F20" s="6">
        <f>E20*100/C29</f>
        <v>0</v>
      </c>
      <c r="G20" s="59"/>
      <c r="H20" s="7" t="s">
        <v>12</v>
      </c>
      <c r="I20" s="26" t="s">
        <v>23</v>
      </c>
    </row>
    <row r="21" spans="1:9" ht="101.25" x14ac:dyDescent="0.2">
      <c r="A21" s="4">
        <v>6</v>
      </c>
      <c r="B21" s="53" t="s">
        <v>153</v>
      </c>
      <c r="C21" s="5">
        <v>308000</v>
      </c>
      <c r="D21" s="5">
        <v>308000</v>
      </c>
      <c r="E21" s="6">
        <f t="shared" si="1"/>
        <v>0</v>
      </c>
      <c r="F21" s="6">
        <f>E21*100/C29</f>
        <v>0</v>
      </c>
      <c r="G21" s="59"/>
      <c r="H21" s="7" t="s">
        <v>12</v>
      </c>
      <c r="I21" s="26" t="s">
        <v>23</v>
      </c>
    </row>
    <row r="22" spans="1:9" ht="81" x14ac:dyDescent="0.2">
      <c r="A22" s="4">
        <v>7</v>
      </c>
      <c r="B22" s="53" t="s">
        <v>154</v>
      </c>
      <c r="C22" s="5">
        <v>478000</v>
      </c>
      <c r="D22" s="5">
        <v>478000</v>
      </c>
      <c r="E22" s="6">
        <f t="shared" si="1"/>
        <v>0</v>
      </c>
      <c r="F22" s="6">
        <f>E22*100/C29</f>
        <v>0</v>
      </c>
      <c r="G22" s="59"/>
      <c r="H22" s="7" t="s">
        <v>12</v>
      </c>
      <c r="I22" s="26" t="s">
        <v>23</v>
      </c>
    </row>
    <row r="23" spans="1:9" ht="101.25" x14ac:dyDescent="0.2">
      <c r="A23" s="4">
        <v>8</v>
      </c>
      <c r="B23" s="53" t="s">
        <v>155</v>
      </c>
      <c r="C23" s="5">
        <v>473000</v>
      </c>
      <c r="D23" s="5">
        <v>473000</v>
      </c>
      <c r="E23" s="6">
        <f t="shared" si="1"/>
        <v>0</v>
      </c>
      <c r="F23" s="6">
        <f>E23*100/C29</f>
        <v>0</v>
      </c>
      <c r="G23" s="59"/>
      <c r="H23" s="7" t="s">
        <v>12</v>
      </c>
      <c r="I23" s="26" t="s">
        <v>23</v>
      </c>
    </row>
    <row r="24" spans="1:9" ht="81" x14ac:dyDescent="0.3">
      <c r="A24" s="4">
        <v>9</v>
      </c>
      <c r="B24" s="55" t="s">
        <v>156</v>
      </c>
      <c r="C24" s="5">
        <v>492000</v>
      </c>
      <c r="D24" s="5">
        <v>492000</v>
      </c>
      <c r="E24" s="6">
        <f t="shared" si="1"/>
        <v>0</v>
      </c>
      <c r="F24" s="6">
        <f>E24*100/C29</f>
        <v>0</v>
      </c>
      <c r="G24" s="59"/>
      <c r="H24" s="7" t="s">
        <v>12</v>
      </c>
      <c r="I24" s="26" t="s">
        <v>23</v>
      </c>
    </row>
    <row r="25" spans="1:9" ht="83.25" customHeight="1" x14ac:dyDescent="0.2">
      <c r="A25" s="4">
        <v>10</v>
      </c>
      <c r="B25" s="53" t="s">
        <v>157</v>
      </c>
      <c r="C25" s="5">
        <v>191000</v>
      </c>
      <c r="D25" s="5">
        <v>191000</v>
      </c>
      <c r="E25" s="6">
        <f t="shared" si="1"/>
        <v>0</v>
      </c>
      <c r="F25" s="6">
        <f>E25*100/C29</f>
        <v>0</v>
      </c>
      <c r="G25" s="59"/>
      <c r="H25" s="7" t="s">
        <v>12</v>
      </c>
      <c r="I25" s="26" t="s">
        <v>23</v>
      </c>
    </row>
    <row r="26" spans="1:9" ht="81" x14ac:dyDescent="0.2">
      <c r="A26" s="4">
        <v>11</v>
      </c>
      <c r="B26" s="39" t="s">
        <v>158</v>
      </c>
      <c r="C26" s="41">
        <v>493000</v>
      </c>
      <c r="D26" s="5">
        <v>493000</v>
      </c>
      <c r="E26" s="67">
        <f t="shared" si="1"/>
        <v>0</v>
      </c>
      <c r="F26" s="6">
        <f>E26*100/C29</f>
        <v>0</v>
      </c>
      <c r="G26" s="59"/>
      <c r="H26" s="7" t="s">
        <v>12</v>
      </c>
      <c r="I26" s="26" t="s">
        <v>23</v>
      </c>
    </row>
    <row r="27" spans="1:9" ht="101.25" x14ac:dyDescent="0.2">
      <c r="A27" s="4">
        <v>12</v>
      </c>
      <c r="B27" s="8" t="s">
        <v>159</v>
      </c>
      <c r="C27" s="5">
        <v>497000</v>
      </c>
      <c r="D27" s="5">
        <v>497000</v>
      </c>
      <c r="E27" s="67">
        <f t="shared" si="1"/>
        <v>0</v>
      </c>
      <c r="F27" s="6">
        <f>E27*100/C29</f>
        <v>0</v>
      </c>
      <c r="G27" s="59"/>
      <c r="H27" s="7" t="s">
        <v>12</v>
      </c>
      <c r="I27" s="26" t="s">
        <v>23</v>
      </c>
    </row>
    <row r="28" spans="1:9" ht="101.25" x14ac:dyDescent="0.2">
      <c r="A28" s="4">
        <v>13</v>
      </c>
      <c r="B28" s="8" t="s">
        <v>146</v>
      </c>
      <c r="C28" s="5">
        <v>497000</v>
      </c>
      <c r="D28" s="5">
        <v>493500</v>
      </c>
      <c r="E28" s="57">
        <f t="shared" si="1"/>
        <v>3500</v>
      </c>
      <c r="F28" s="6">
        <f>E28*100/C29</f>
        <v>6.0490839958520566E-2</v>
      </c>
      <c r="G28" s="59"/>
      <c r="H28" s="7" t="s">
        <v>12</v>
      </c>
      <c r="I28" s="26" t="s">
        <v>23</v>
      </c>
    </row>
    <row r="29" spans="1:9" x14ac:dyDescent="0.2">
      <c r="A29" s="103" t="s">
        <v>14</v>
      </c>
      <c r="B29" s="104"/>
      <c r="C29" s="9">
        <f>SUM(C16:C28)</f>
        <v>5786000</v>
      </c>
      <c r="D29" s="9">
        <f>SUM(D16:D28)</f>
        <v>5768500</v>
      </c>
      <c r="E29" s="27">
        <f>SUM(E17:E28)</f>
        <v>14500</v>
      </c>
      <c r="F29" s="9">
        <f>SUM(F5:F28)</f>
        <v>0.30245419979260285</v>
      </c>
      <c r="G29" s="59"/>
      <c r="H29" s="4"/>
      <c r="I29" s="4"/>
    </row>
    <row r="30" spans="1:9" x14ac:dyDescent="0.2">
      <c r="A30" s="107" t="s">
        <v>81</v>
      </c>
      <c r="B30" s="107"/>
      <c r="C30" s="9">
        <f>C13+C29</f>
        <v>7108600</v>
      </c>
      <c r="D30" s="9">
        <f>D13+D29</f>
        <v>7091100</v>
      </c>
      <c r="E30" s="27">
        <f>E13+E29</f>
        <v>14500</v>
      </c>
      <c r="F30" s="9">
        <f>F13+F29</f>
        <v>0.30245419979260285</v>
      </c>
      <c r="G30" s="59"/>
      <c r="H30" s="4"/>
      <c r="I30" s="4"/>
    </row>
    <row r="31" spans="1:9" x14ac:dyDescent="0.2">
      <c r="A31" s="10"/>
      <c r="B31" s="10"/>
      <c r="C31" s="11"/>
      <c r="D31" s="11"/>
      <c r="E31" s="28"/>
      <c r="F31" s="11"/>
      <c r="G31" s="12"/>
      <c r="H31" s="13"/>
      <c r="I31" s="13"/>
    </row>
    <row r="32" spans="1:9" x14ac:dyDescent="0.2">
      <c r="A32" s="10"/>
      <c r="B32" s="10"/>
      <c r="C32" s="11"/>
      <c r="D32" s="11"/>
      <c r="E32" s="28"/>
      <c r="F32" s="11"/>
      <c r="G32" s="12"/>
      <c r="H32" s="13"/>
      <c r="I32" s="13"/>
    </row>
    <row r="33" spans="1:9" x14ac:dyDescent="0.2">
      <c r="A33" s="10"/>
      <c r="B33" s="10"/>
      <c r="C33" s="11"/>
      <c r="D33" s="11"/>
      <c r="E33" s="28"/>
      <c r="F33" s="11"/>
      <c r="G33" s="12"/>
      <c r="H33" s="13"/>
      <c r="I33" s="13"/>
    </row>
    <row r="34" spans="1:9" x14ac:dyDescent="0.2">
      <c r="A34" s="10"/>
      <c r="B34" s="10"/>
      <c r="C34" s="11"/>
      <c r="D34" s="11"/>
      <c r="E34" s="28"/>
      <c r="F34" s="11"/>
      <c r="G34" s="12"/>
      <c r="H34" s="13"/>
      <c r="I34" s="13"/>
    </row>
    <row r="35" spans="1:9" x14ac:dyDescent="0.2">
      <c r="A35" s="10"/>
      <c r="B35" s="10"/>
      <c r="C35" s="11"/>
      <c r="D35" s="11"/>
      <c r="E35" s="28"/>
      <c r="F35" s="11"/>
      <c r="G35" s="12"/>
      <c r="H35" s="13"/>
      <c r="I35" s="13"/>
    </row>
    <row r="36" spans="1:9" x14ac:dyDescent="0.2">
      <c r="A36" s="24"/>
      <c r="B36" s="24"/>
      <c r="C36" s="11"/>
      <c r="D36" s="11"/>
      <c r="E36" s="11"/>
      <c r="F36" s="11"/>
      <c r="G36" s="12"/>
      <c r="H36" s="13"/>
      <c r="I36" s="13"/>
    </row>
    <row r="37" spans="1:9" x14ac:dyDescent="0.2">
      <c r="A37" s="112" t="s">
        <v>15</v>
      </c>
      <c r="B37" s="112"/>
      <c r="C37" s="112"/>
      <c r="D37" s="112"/>
      <c r="E37" s="112"/>
      <c r="F37" s="112"/>
      <c r="G37" s="112"/>
      <c r="H37" s="112"/>
      <c r="I37" s="112"/>
    </row>
    <row r="38" spans="1:9" x14ac:dyDescent="0.2">
      <c r="A38" s="60"/>
      <c r="B38" s="60" t="s">
        <v>13</v>
      </c>
      <c r="C38" s="60"/>
      <c r="D38" s="2"/>
      <c r="E38" s="3"/>
      <c r="F38" s="60"/>
      <c r="G38" s="59"/>
      <c r="H38" s="60"/>
      <c r="I38" s="60"/>
    </row>
    <row r="39" spans="1:9" ht="101.25" x14ac:dyDescent="0.2">
      <c r="A39" s="4">
        <v>1</v>
      </c>
      <c r="B39" s="53" t="s">
        <v>146</v>
      </c>
      <c r="C39" s="22">
        <v>1152000</v>
      </c>
      <c r="D39" s="5">
        <v>817000</v>
      </c>
      <c r="E39" s="5">
        <f>C39-D39</f>
        <v>335000</v>
      </c>
      <c r="F39" s="5">
        <f>E39*100/C41</f>
        <v>5.1207581779272395</v>
      </c>
      <c r="G39" s="59"/>
      <c r="H39" s="7" t="s">
        <v>12</v>
      </c>
      <c r="I39" s="26" t="s">
        <v>24</v>
      </c>
    </row>
    <row r="40" spans="1:9" ht="101.25" x14ac:dyDescent="0.2">
      <c r="A40" s="4">
        <v>2</v>
      </c>
      <c r="B40" s="53" t="s">
        <v>147</v>
      </c>
      <c r="C40" s="5">
        <v>5390000</v>
      </c>
      <c r="D40" s="5">
        <v>4816000</v>
      </c>
      <c r="E40" s="5">
        <f>C40-D40</f>
        <v>574000</v>
      </c>
      <c r="F40" s="5">
        <f>E40*100/C41</f>
        <v>8.774075206358912</v>
      </c>
      <c r="G40" s="59"/>
      <c r="H40" s="7" t="s">
        <v>12</v>
      </c>
      <c r="I40" s="26" t="s">
        <v>24</v>
      </c>
    </row>
    <row r="41" spans="1:9" x14ac:dyDescent="0.2">
      <c r="A41" s="105" t="s">
        <v>14</v>
      </c>
      <c r="B41" s="106"/>
      <c r="C41" s="9">
        <f>SUM(C39:C40)</f>
        <v>6542000</v>
      </c>
      <c r="D41" s="9">
        <f>SUM(D39:D40)</f>
        <v>5633000</v>
      </c>
      <c r="E41" s="9">
        <f>SUM(E39:E40)</f>
        <v>909000</v>
      </c>
      <c r="F41" s="9">
        <f>SUM(F39:F40)</f>
        <v>13.894833384286152</v>
      </c>
      <c r="G41" s="59"/>
      <c r="H41" s="7"/>
      <c r="I41" s="4"/>
    </row>
    <row r="42" spans="1:9" x14ac:dyDescent="0.2">
      <c r="A42" s="10"/>
      <c r="B42" s="10"/>
      <c r="C42" s="11"/>
      <c r="D42" s="11"/>
      <c r="E42" s="11"/>
      <c r="F42" s="11"/>
      <c r="G42" s="12"/>
      <c r="H42" s="34"/>
      <c r="I42" s="13"/>
    </row>
    <row r="43" spans="1:9" x14ac:dyDescent="0.2">
      <c r="A43" s="10"/>
      <c r="B43" s="10"/>
      <c r="C43" s="11"/>
      <c r="D43" s="11"/>
      <c r="E43" s="11"/>
      <c r="F43" s="11"/>
      <c r="G43" s="12"/>
      <c r="H43" s="34"/>
      <c r="I43" s="13"/>
    </row>
    <row r="44" spans="1:9" x14ac:dyDescent="0.2">
      <c r="A44" s="10"/>
      <c r="B44" s="10"/>
      <c r="C44" s="11"/>
      <c r="D44" s="11"/>
      <c r="E44" s="11"/>
      <c r="F44" s="11"/>
      <c r="G44" s="12"/>
      <c r="H44" s="34"/>
      <c r="I44" s="13"/>
    </row>
    <row r="45" spans="1:9" x14ac:dyDescent="0.2">
      <c r="A45" s="10"/>
      <c r="B45" s="10"/>
      <c r="C45" s="11"/>
      <c r="D45" s="11"/>
      <c r="E45" s="11"/>
      <c r="F45" s="11"/>
      <c r="G45" s="12"/>
      <c r="H45" s="34"/>
      <c r="I45" s="13"/>
    </row>
    <row r="46" spans="1:9" x14ac:dyDescent="0.2">
      <c r="C46" s="58" t="s">
        <v>43</v>
      </c>
      <c r="D46" s="1"/>
      <c r="E46" s="108" t="s">
        <v>162</v>
      </c>
      <c r="F46" s="108"/>
      <c r="G46" s="108"/>
      <c r="H46" s="108"/>
    </row>
    <row r="47" spans="1:9" x14ac:dyDescent="0.2">
      <c r="C47" s="58" t="s">
        <v>161</v>
      </c>
      <c r="D47" s="1"/>
      <c r="E47" s="108" t="s">
        <v>163</v>
      </c>
      <c r="F47" s="108"/>
      <c r="G47" s="108"/>
      <c r="H47" s="108"/>
    </row>
    <row r="48" spans="1:9" x14ac:dyDescent="0.2">
      <c r="C48" s="58"/>
      <c r="D48" s="1"/>
      <c r="E48" s="108" t="s">
        <v>164</v>
      </c>
      <c r="F48" s="108"/>
      <c r="G48" s="108"/>
      <c r="H48" s="108"/>
    </row>
    <row r="49" spans="1:8" x14ac:dyDescent="0.2">
      <c r="C49" s="58" t="s">
        <v>20</v>
      </c>
      <c r="D49" s="1"/>
      <c r="E49" s="108" t="s">
        <v>21</v>
      </c>
      <c r="F49" s="108"/>
      <c r="G49" s="108"/>
      <c r="H49" s="108"/>
    </row>
    <row r="57" spans="1:8" x14ac:dyDescent="0.2">
      <c r="A57" s="123"/>
      <c r="B57" s="123"/>
    </row>
    <row r="58" spans="1:8" x14ac:dyDescent="0.2">
      <c r="A58" s="108"/>
      <c r="B58" s="108"/>
    </row>
  </sheetData>
  <protectedRanges>
    <protectedRange sqref="B26:C26" name="Range1_1"/>
  </protectedRanges>
  <mergeCells count="22">
    <mergeCell ref="D1:D2"/>
    <mergeCell ref="G1:H1"/>
    <mergeCell ref="I1:I2"/>
    <mergeCell ref="A3:I3"/>
    <mergeCell ref="E1:E2"/>
    <mergeCell ref="F1:F2"/>
    <mergeCell ref="A57:B57"/>
    <mergeCell ref="A58:B58"/>
    <mergeCell ref="A29:B29"/>
    <mergeCell ref="A1:A2"/>
    <mergeCell ref="B1:B2"/>
    <mergeCell ref="A13:B13"/>
    <mergeCell ref="A14:I14"/>
    <mergeCell ref="A11:I11"/>
    <mergeCell ref="E49:H49"/>
    <mergeCell ref="A30:B30"/>
    <mergeCell ref="A37:I37"/>
    <mergeCell ref="A41:B41"/>
    <mergeCell ref="E46:H46"/>
    <mergeCell ref="E47:H47"/>
    <mergeCell ref="E48:H48"/>
    <mergeCell ref="C1:C2"/>
  </mergeCells>
  <pageMargins left="0.23622047244094491" right="0.23622047244094491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showWhiteSpace="0" topLeftCell="A52" zoomScale="85" zoomScaleNormal="85" workbookViewId="0">
      <selection activeCell="F60" sqref="F60"/>
    </sheetView>
  </sheetViews>
  <sheetFormatPr defaultColWidth="9" defaultRowHeight="20.25" x14ac:dyDescent="0.2"/>
  <cols>
    <col min="1" max="1" width="5.125" style="1" bestFit="1" customWidth="1"/>
    <col min="2" max="2" width="28.375" style="1" customWidth="1"/>
    <col min="3" max="3" width="17.375" style="14" customWidth="1"/>
    <col min="4" max="4" width="19.5" style="14" bestFit="1" customWidth="1"/>
    <col min="5" max="5" width="15.125" style="14" bestFit="1" customWidth="1"/>
    <col min="6" max="6" width="10.25" style="14" customWidth="1"/>
    <col min="7" max="7" width="7.75" style="70" customWidth="1"/>
    <col min="8" max="8" width="8.25" style="1" customWidth="1"/>
    <col min="9" max="9" width="10.125" style="1" customWidth="1"/>
    <col min="10" max="13" width="9" style="1"/>
    <col min="14" max="14" width="15.375" style="1" bestFit="1" customWidth="1"/>
    <col min="15" max="16384" width="9" style="1"/>
  </cols>
  <sheetData>
    <row r="1" spans="1:14" x14ac:dyDescent="0.2">
      <c r="A1" s="110" t="s">
        <v>0</v>
      </c>
      <c r="B1" s="110" t="s">
        <v>1</v>
      </c>
      <c r="C1" s="114" t="s">
        <v>2</v>
      </c>
      <c r="D1" s="114" t="s">
        <v>3</v>
      </c>
      <c r="E1" s="114" t="s">
        <v>4</v>
      </c>
      <c r="F1" s="114" t="s">
        <v>5</v>
      </c>
      <c r="G1" s="110" t="s">
        <v>6</v>
      </c>
      <c r="H1" s="110"/>
      <c r="I1" s="110" t="s">
        <v>7</v>
      </c>
    </row>
    <row r="2" spans="1:14" x14ac:dyDescent="0.2">
      <c r="A2" s="110"/>
      <c r="B2" s="110"/>
      <c r="C2" s="114"/>
      <c r="D2" s="114"/>
      <c r="E2" s="114"/>
      <c r="F2" s="114"/>
      <c r="G2" s="71" t="s">
        <v>8</v>
      </c>
      <c r="H2" s="71" t="s">
        <v>9</v>
      </c>
      <c r="I2" s="110"/>
    </row>
    <row r="3" spans="1:14" x14ac:dyDescent="0.2">
      <c r="A3" s="119" t="s">
        <v>10</v>
      </c>
      <c r="B3" s="111"/>
      <c r="C3" s="111"/>
      <c r="D3" s="111"/>
      <c r="E3" s="111"/>
      <c r="F3" s="111"/>
      <c r="G3" s="111"/>
      <c r="H3" s="111"/>
      <c r="I3" s="111"/>
    </row>
    <row r="4" spans="1:14" x14ac:dyDescent="0.2">
      <c r="A4" s="72"/>
      <c r="B4" s="72" t="s">
        <v>11</v>
      </c>
      <c r="C4" s="72"/>
      <c r="D4" s="2"/>
      <c r="E4" s="2"/>
      <c r="F4" s="72"/>
      <c r="G4" s="71"/>
      <c r="H4" s="72"/>
      <c r="I4" s="72"/>
    </row>
    <row r="5" spans="1:14" ht="66" customHeight="1" x14ac:dyDescent="0.2">
      <c r="A5" s="4">
        <v>1</v>
      </c>
      <c r="B5" s="61" t="s">
        <v>204</v>
      </c>
      <c r="C5" s="63">
        <v>200000</v>
      </c>
      <c r="D5" s="63">
        <v>198450</v>
      </c>
      <c r="E5" s="63">
        <f>C5-D5</f>
        <v>1550</v>
      </c>
      <c r="F5" s="73">
        <f>E5*100/C12</f>
        <v>5.3109474044886071E-2</v>
      </c>
      <c r="G5" s="65" t="s">
        <v>12</v>
      </c>
      <c r="H5" s="62"/>
      <c r="I5" s="66" t="s">
        <v>23</v>
      </c>
    </row>
    <row r="6" spans="1:14" ht="153.6" customHeight="1" x14ac:dyDescent="0.2">
      <c r="A6" s="4">
        <v>2</v>
      </c>
      <c r="B6" s="61" t="s">
        <v>205</v>
      </c>
      <c r="C6" s="63">
        <v>214400</v>
      </c>
      <c r="D6" s="63">
        <v>214000</v>
      </c>
      <c r="E6" s="63">
        <f>C6-D6</f>
        <v>400</v>
      </c>
      <c r="F6" s="64">
        <f>E6*100/C12</f>
        <v>1.3705670721260922E-2</v>
      </c>
      <c r="G6" s="65" t="s">
        <v>12</v>
      </c>
      <c r="H6" s="62"/>
      <c r="I6" s="66" t="s">
        <v>23</v>
      </c>
      <c r="N6" s="101"/>
    </row>
    <row r="7" spans="1:14" ht="157.15" customHeight="1" x14ac:dyDescent="0.2">
      <c r="A7" s="4">
        <v>3</v>
      </c>
      <c r="B7" s="61" t="s">
        <v>206</v>
      </c>
      <c r="C7" s="63">
        <v>4100</v>
      </c>
      <c r="D7" s="63">
        <v>4100</v>
      </c>
      <c r="E7" s="63">
        <f>C7-D7</f>
        <v>0</v>
      </c>
      <c r="F7" s="64">
        <f>E7*100/C12</f>
        <v>0</v>
      </c>
      <c r="G7" s="65" t="s">
        <v>12</v>
      </c>
      <c r="H7" s="62"/>
      <c r="I7" s="66" t="s">
        <v>23</v>
      </c>
    </row>
    <row r="8" spans="1:14" x14ac:dyDescent="0.2">
      <c r="A8" s="98"/>
      <c r="B8" s="89"/>
      <c r="C8" s="90"/>
      <c r="D8" s="90"/>
      <c r="E8" s="90"/>
      <c r="F8" s="91"/>
      <c r="G8" s="92"/>
      <c r="H8" s="93"/>
      <c r="I8" s="99"/>
    </row>
    <row r="9" spans="1:14" x14ac:dyDescent="0.2">
      <c r="A9" s="13"/>
      <c r="B9" s="77"/>
      <c r="C9" s="94"/>
      <c r="D9" s="94"/>
      <c r="E9" s="94"/>
      <c r="F9" s="95"/>
      <c r="G9" s="96"/>
      <c r="H9" s="97"/>
      <c r="I9" s="100"/>
    </row>
    <row r="10" spans="1:14" ht="18.600000000000001" customHeight="1" x14ac:dyDescent="0.2">
      <c r="A10" s="127" t="s">
        <v>15</v>
      </c>
      <c r="B10" s="128"/>
      <c r="C10" s="128"/>
      <c r="D10" s="128"/>
      <c r="E10" s="128"/>
      <c r="F10" s="128"/>
      <c r="G10" s="128"/>
      <c r="H10" s="128"/>
      <c r="I10" s="128"/>
      <c r="J10" s="13"/>
    </row>
    <row r="11" spans="1:14" ht="81" x14ac:dyDescent="0.2">
      <c r="A11" s="4">
        <v>1</v>
      </c>
      <c r="B11" s="61" t="s">
        <v>200</v>
      </c>
      <c r="C11" s="5">
        <v>2500000</v>
      </c>
      <c r="D11" s="5">
        <v>2400000</v>
      </c>
      <c r="E11" s="5">
        <f>C11-D11</f>
        <v>100000</v>
      </c>
      <c r="F11" s="5">
        <f>E11*100/C12</f>
        <v>3.4264176803152306</v>
      </c>
      <c r="G11" s="65" t="s">
        <v>12</v>
      </c>
      <c r="H11" s="7"/>
      <c r="I11" s="26" t="s">
        <v>24</v>
      </c>
    </row>
    <row r="12" spans="1:14" x14ac:dyDescent="0.2">
      <c r="A12" s="129" t="s">
        <v>14</v>
      </c>
      <c r="B12" s="129"/>
      <c r="C12" s="9">
        <f>SUM(C5:C11)</f>
        <v>2918500</v>
      </c>
      <c r="D12" s="9">
        <f>SUM(D5:D11)</f>
        <v>2816550</v>
      </c>
      <c r="E12" s="9">
        <f>SUM(E5:E11)</f>
        <v>101950</v>
      </c>
      <c r="F12" s="27">
        <f>SUM(F5:F11)</f>
        <v>3.4932328250813778</v>
      </c>
      <c r="G12" s="80"/>
      <c r="H12" s="4"/>
      <c r="I12" s="4"/>
    </row>
    <row r="13" spans="1:14" ht="21" customHeight="1" x14ac:dyDescent="0.2">
      <c r="A13" s="117" t="s">
        <v>10</v>
      </c>
      <c r="B13" s="117"/>
      <c r="C13" s="117"/>
      <c r="D13" s="117"/>
      <c r="E13" s="117"/>
      <c r="F13" s="117"/>
      <c r="G13" s="117"/>
      <c r="H13" s="117"/>
      <c r="I13" s="118"/>
    </row>
    <row r="14" spans="1:14" x14ac:dyDescent="0.2">
      <c r="A14" s="4"/>
      <c r="B14" s="4" t="s">
        <v>13</v>
      </c>
      <c r="C14" s="5"/>
      <c r="D14" s="5"/>
      <c r="E14" s="5"/>
      <c r="F14" s="6"/>
      <c r="G14" s="7"/>
      <c r="H14" s="4"/>
      <c r="I14" s="4"/>
    </row>
    <row r="15" spans="1:14" ht="87.6" customHeight="1" x14ac:dyDescent="0.2">
      <c r="A15" s="4">
        <v>1</v>
      </c>
      <c r="B15" s="8" t="s">
        <v>165</v>
      </c>
      <c r="C15" s="5">
        <v>189000</v>
      </c>
      <c r="D15" s="5">
        <v>188000</v>
      </c>
      <c r="E15" s="5">
        <f t="shared" ref="E15:E33" si="0">C15-D15</f>
        <v>1000</v>
      </c>
      <c r="F15" s="6">
        <f>E15*100/C56</f>
        <v>6.4558612764528912E-3</v>
      </c>
      <c r="G15" s="7"/>
      <c r="H15" s="7" t="s">
        <v>12</v>
      </c>
      <c r="I15" s="26" t="s">
        <v>25</v>
      </c>
      <c r="J15" s="82"/>
    </row>
    <row r="16" spans="1:14" ht="87.6" customHeight="1" x14ac:dyDescent="0.2">
      <c r="A16" s="4">
        <v>2</v>
      </c>
      <c r="B16" s="8" t="s">
        <v>166</v>
      </c>
      <c r="C16" s="5">
        <v>497000</v>
      </c>
      <c r="D16" s="19">
        <v>496000</v>
      </c>
      <c r="E16" s="5">
        <f t="shared" si="0"/>
        <v>1000</v>
      </c>
      <c r="F16" s="6">
        <f>E16*100/C56</f>
        <v>6.4558612764528912E-3</v>
      </c>
      <c r="G16" s="80"/>
      <c r="H16" s="7" t="s">
        <v>12</v>
      </c>
      <c r="I16" s="26" t="s">
        <v>25</v>
      </c>
    </row>
    <row r="17" spans="1:9" ht="86.45" customHeight="1" x14ac:dyDescent="0.2">
      <c r="A17" s="4">
        <v>3</v>
      </c>
      <c r="B17" s="21" t="s">
        <v>167</v>
      </c>
      <c r="C17" s="22">
        <v>497000</v>
      </c>
      <c r="D17" s="5">
        <v>496000</v>
      </c>
      <c r="E17" s="5">
        <f t="shared" si="0"/>
        <v>1000</v>
      </c>
      <c r="F17" s="5">
        <f>E17*100/C56</f>
        <v>6.4558612764528912E-3</v>
      </c>
      <c r="G17" s="80"/>
      <c r="H17" s="7" t="s">
        <v>12</v>
      </c>
      <c r="I17" s="26" t="s">
        <v>25</v>
      </c>
    </row>
    <row r="18" spans="1:9" ht="105.6" customHeight="1" x14ac:dyDescent="0.2">
      <c r="A18" s="4">
        <v>4</v>
      </c>
      <c r="B18" s="21" t="s">
        <v>168</v>
      </c>
      <c r="C18" s="22">
        <v>492000</v>
      </c>
      <c r="D18" s="5">
        <v>491000</v>
      </c>
      <c r="E18" s="5">
        <f t="shared" si="0"/>
        <v>1000</v>
      </c>
      <c r="F18" s="5">
        <f>E18*100/C56</f>
        <v>6.4558612764528912E-3</v>
      </c>
      <c r="G18" s="80"/>
      <c r="H18" s="7" t="s">
        <v>12</v>
      </c>
      <c r="I18" s="26" t="s">
        <v>25</v>
      </c>
    </row>
    <row r="19" spans="1:9" ht="87.6" customHeight="1" x14ac:dyDescent="0.2">
      <c r="A19" s="4">
        <v>5</v>
      </c>
      <c r="B19" s="53" t="s">
        <v>169</v>
      </c>
      <c r="C19" s="22">
        <v>202000</v>
      </c>
      <c r="D19" s="5">
        <v>201000</v>
      </c>
      <c r="E19" s="5">
        <f t="shared" si="0"/>
        <v>1000</v>
      </c>
      <c r="F19" s="6">
        <f>E19*100/C56</f>
        <v>6.4558612764528912E-3</v>
      </c>
      <c r="G19" s="80"/>
      <c r="H19" s="7" t="s">
        <v>12</v>
      </c>
      <c r="I19" s="26" t="s">
        <v>25</v>
      </c>
    </row>
    <row r="20" spans="1:9" ht="108" customHeight="1" x14ac:dyDescent="0.2">
      <c r="A20" s="4">
        <v>6</v>
      </c>
      <c r="B20" s="53" t="s">
        <v>170</v>
      </c>
      <c r="C20" s="5">
        <v>412000</v>
      </c>
      <c r="D20" s="5">
        <v>411000</v>
      </c>
      <c r="E20" s="5">
        <f t="shared" si="0"/>
        <v>1000</v>
      </c>
      <c r="F20" s="6">
        <f>E20*100/C56</f>
        <v>6.4558612764528912E-3</v>
      </c>
      <c r="G20" s="80"/>
      <c r="H20" s="7" t="s">
        <v>12</v>
      </c>
      <c r="I20" s="26" t="s">
        <v>25</v>
      </c>
    </row>
    <row r="21" spans="1:9" ht="88.9" customHeight="1" x14ac:dyDescent="0.2">
      <c r="A21" s="4">
        <v>7</v>
      </c>
      <c r="B21" s="61" t="s">
        <v>201</v>
      </c>
      <c r="C21" s="5">
        <v>95800</v>
      </c>
      <c r="D21" s="5">
        <v>93000</v>
      </c>
      <c r="E21" s="5">
        <f t="shared" si="0"/>
        <v>2800</v>
      </c>
      <c r="F21" s="6">
        <f>E21*100/C56</f>
        <v>1.8076411574068096E-2</v>
      </c>
      <c r="G21" s="80"/>
      <c r="H21" s="7" t="s">
        <v>12</v>
      </c>
      <c r="I21" s="26" t="s">
        <v>25</v>
      </c>
    </row>
    <row r="22" spans="1:9" ht="108" customHeight="1" x14ac:dyDescent="0.2">
      <c r="A22" s="4">
        <v>8</v>
      </c>
      <c r="B22" s="53" t="s">
        <v>171</v>
      </c>
      <c r="C22" s="5">
        <v>364000</v>
      </c>
      <c r="D22" s="5">
        <v>363500</v>
      </c>
      <c r="E22" s="5">
        <f t="shared" si="0"/>
        <v>500</v>
      </c>
      <c r="F22" s="6">
        <f>E22*100/C56</f>
        <v>3.2279306382264456E-3</v>
      </c>
      <c r="G22" s="80"/>
      <c r="H22" s="7" t="s">
        <v>12</v>
      </c>
      <c r="I22" s="26" t="s">
        <v>25</v>
      </c>
    </row>
    <row r="23" spans="1:9" ht="105.6" customHeight="1" x14ac:dyDescent="0.2">
      <c r="A23" s="4">
        <v>9</v>
      </c>
      <c r="B23" s="53" t="s">
        <v>172</v>
      </c>
      <c r="C23" s="5">
        <v>493000</v>
      </c>
      <c r="D23" s="5">
        <v>492500</v>
      </c>
      <c r="E23" s="5">
        <f t="shared" si="0"/>
        <v>500</v>
      </c>
      <c r="F23" s="6">
        <f>E23*100/C56</f>
        <v>3.2279306382264456E-3</v>
      </c>
      <c r="G23" s="80"/>
      <c r="H23" s="7" t="s">
        <v>12</v>
      </c>
      <c r="I23" s="26" t="s">
        <v>25</v>
      </c>
    </row>
    <row r="24" spans="1:9" ht="81" x14ac:dyDescent="0.3">
      <c r="A24" s="4">
        <v>10</v>
      </c>
      <c r="B24" s="55" t="s">
        <v>199</v>
      </c>
      <c r="C24" s="5">
        <v>498000</v>
      </c>
      <c r="D24" s="5">
        <v>497000</v>
      </c>
      <c r="E24" s="5">
        <f t="shared" si="0"/>
        <v>1000</v>
      </c>
      <c r="F24" s="6">
        <f>E24*100/C56</f>
        <v>6.4558612764528912E-3</v>
      </c>
      <c r="G24" s="80"/>
      <c r="H24" s="7" t="s">
        <v>12</v>
      </c>
      <c r="I24" s="26" t="s">
        <v>25</v>
      </c>
    </row>
    <row r="25" spans="1:9" ht="85.15" customHeight="1" x14ac:dyDescent="0.2">
      <c r="A25" s="4">
        <v>11</v>
      </c>
      <c r="B25" s="53" t="s">
        <v>173</v>
      </c>
      <c r="C25" s="5">
        <v>313000</v>
      </c>
      <c r="D25" s="5">
        <v>312500</v>
      </c>
      <c r="E25" s="5">
        <f t="shared" si="0"/>
        <v>500</v>
      </c>
      <c r="F25" s="6">
        <f>E25*100/C56</f>
        <v>3.2279306382264456E-3</v>
      </c>
      <c r="G25" s="80"/>
      <c r="H25" s="7" t="s">
        <v>12</v>
      </c>
      <c r="I25" s="26" t="s">
        <v>25</v>
      </c>
    </row>
    <row r="26" spans="1:9" ht="81" x14ac:dyDescent="0.2">
      <c r="A26" s="4">
        <v>12</v>
      </c>
      <c r="B26" s="39" t="s">
        <v>174</v>
      </c>
      <c r="C26" s="41">
        <v>187000</v>
      </c>
      <c r="D26" s="5">
        <v>186900</v>
      </c>
      <c r="E26" s="5">
        <f t="shared" si="0"/>
        <v>100</v>
      </c>
      <c r="F26" s="6">
        <f>E26*100/C56</f>
        <v>6.4558612764528916E-4</v>
      </c>
      <c r="G26" s="80"/>
      <c r="H26" s="7" t="s">
        <v>12</v>
      </c>
      <c r="I26" s="26" t="s">
        <v>25</v>
      </c>
    </row>
    <row r="27" spans="1:9" ht="81" x14ac:dyDescent="0.2">
      <c r="A27" s="4">
        <v>13</v>
      </c>
      <c r="B27" s="8" t="s">
        <v>175</v>
      </c>
      <c r="C27" s="5">
        <v>241000</v>
      </c>
      <c r="D27" s="5">
        <v>240500</v>
      </c>
      <c r="E27" s="5">
        <f t="shared" si="0"/>
        <v>500</v>
      </c>
      <c r="F27" s="6">
        <f>E27*100/C56</f>
        <v>3.2279306382264456E-3</v>
      </c>
      <c r="G27" s="80"/>
      <c r="H27" s="7" t="s">
        <v>12</v>
      </c>
      <c r="I27" s="26" t="s">
        <v>25</v>
      </c>
    </row>
    <row r="28" spans="1:9" ht="101.25" x14ac:dyDescent="0.2">
      <c r="A28" s="4">
        <v>14</v>
      </c>
      <c r="B28" s="8" t="s">
        <v>176</v>
      </c>
      <c r="C28" s="5">
        <v>237000</v>
      </c>
      <c r="D28" s="5">
        <v>236800</v>
      </c>
      <c r="E28" s="5">
        <f t="shared" si="0"/>
        <v>200</v>
      </c>
      <c r="F28" s="6">
        <f>E28*100/C56</f>
        <v>1.2911722552905783E-3</v>
      </c>
      <c r="G28" s="79"/>
      <c r="H28" s="7" t="s">
        <v>12</v>
      </c>
      <c r="I28" s="26" t="s">
        <v>25</v>
      </c>
    </row>
    <row r="29" spans="1:9" ht="81" x14ac:dyDescent="0.2">
      <c r="A29" s="4">
        <v>15</v>
      </c>
      <c r="B29" s="8" t="s">
        <v>177</v>
      </c>
      <c r="C29" s="5">
        <v>497000</v>
      </c>
      <c r="D29" s="5">
        <v>496500</v>
      </c>
      <c r="E29" s="5">
        <f t="shared" si="0"/>
        <v>500</v>
      </c>
      <c r="F29" s="6">
        <f>E29*100/C56</f>
        <v>3.2279306382264456E-3</v>
      </c>
      <c r="G29" s="80"/>
      <c r="H29" s="7" t="s">
        <v>12</v>
      </c>
      <c r="I29" s="26" t="s">
        <v>25</v>
      </c>
    </row>
    <row r="30" spans="1:9" ht="85.15" customHeight="1" x14ac:dyDescent="0.2">
      <c r="A30" s="4">
        <v>16</v>
      </c>
      <c r="B30" s="8" t="s">
        <v>178</v>
      </c>
      <c r="C30" s="5">
        <v>383000</v>
      </c>
      <c r="D30" s="5">
        <v>382800</v>
      </c>
      <c r="E30" s="5">
        <f t="shared" si="0"/>
        <v>200</v>
      </c>
      <c r="F30" s="6">
        <f>E30*100/C56</f>
        <v>1.2911722552905783E-3</v>
      </c>
      <c r="G30" s="80"/>
      <c r="H30" s="7" t="s">
        <v>12</v>
      </c>
      <c r="I30" s="26" t="s">
        <v>25</v>
      </c>
    </row>
    <row r="31" spans="1:9" ht="101.25" x14ac:dyDescent="0.2">
      <c r="A31" s="4">
        <v>17</v>
      </c>
      <c r="B31" s="8" t="s">
        <v>179</v>
      </c>
      <c r="C31" s="5">
        <v>308000</v>
      </c>
      <c r="D31" s="5">
        <v>259900</v>
      </c>
      <c r="E31" s="5">
        <f t="shared" si="0"/>
        <v>48100</v>
      </c>
      <c r="F31" s="6">
        <f>E31*100/C56</f>
        <v>0.31052692739738408</v>
      </c>
      <c r="G31" s="80"/>
      <c r="H31" s="7" t="s">
        <v>12</v>
      </c>
      <c r="I31" s="26" t="s">
        <v>25</v>
      </c>
    </row>
    <row r="32" spans="1:9" ht="81" x14ac:dyDescent="0.2">
      <c r="A32" s="4">
        <v>18</v>
      </c>
      <c r="B32" s="8" t="s">
        <v>180</v>
      </c>
      <c r="C32" s="5">
        <v>498000</v>
      </c>
      <c r="D32" s="5">
        <v>497000</v>
      </c>
      <c r="E32" s="5">
        <f t="shared" si="0"/>
        <v>1000</v>
      </c>
      <c r="F32" s="6">
        <f>E32*100/C56</f>
        <v>6.4558612764528912E-3</v>
      </c>
      <c r="G32" s="80"/>
      <c r="H32" s="7" t="s">
        <v>12</v>
      </c>
      <c r="I32" s="26" t="s">
        <v>25</v>
      </c>
    </row>
    <row r="33" spans="1:9" ht="104.45" customHeight="1" x14ac:dyDescent="0.2">
      <c r="A33" s="4">
        <v>19</v>
      </c>
      <c r="B33" s="8" t="s">
        <v>181</v>
      </c>
      <c r="C33" s="5">
        <v>464000</v>
      </c>
      <c r="D33" s="5">
        <v>463000</v>
      </c>
      <c r="E33" s="5">
        <f t="shared" si="0"/>
        <v>1000</v>
      </c>
      <c r="F33" s="6">
        <f>E33*100/C56</f>
        <v>6.4558612764528912E-3</v>
      </c>
      <c r="G33" s="80"/>
      <c r="H33" s="7" t="s">
        <v>12</v>
      </c>
      <c r="I33" s="26" t="s">
        <v>25</v>
      </c>
    </row>
    <row r="34" spans="1:9" ht="81" x14ac:dyDescent="0.2">
      <c r="A34" s="4">
        <v>20</v>
      </c>
      <c r="B34" s="8" t="s">
        <v>182</v>
      </c>
      <c r="C34" s="5">
        <v>273000</v>
      </c>
      <c r="D34" s="5">
        <v>272500</v>
      </c>
      <c r="E34" s="5">
        <f t="shared" ref="E34:E41" si="1">C34-D34</f>
        <v>500</v>
      </c>
      <c r="F34" s="6">
        <f>E34*100/C56</f>
        <v>3.2279306382264456E-3</v>
      </c>
      <c r="G34" s="80"/>
      <c r="H34" s="7" t="s">
        <v>12</v>
      </c>
      <c r="I34" s="26" t="s">
        <v>25</v>
      </c>
    </row>
    <row r="35" spans="1:9" ht="81" x14ac:dyDescent="0.2">
      <c r="A35" s="4">
        <v>21</v>
      </c>
      <c r="B35" s="8" t="s">
        <v>183</v>
      </c>
      <c r="C35" s="5">
        <v>237000</v>
      </c>
      <c r="D35" s="5">
        <v>236500</v>
      </c>
      <c r="E35" s="5">
        <f t="shared" si="1"/>
        <v>500</v>
      </c>
      <c r="F35" s="6">
        <f>E35*100/C56</f>
        <v>3.2279306382264456E-3</v>
      </c>
      <c r="G35" s="80"/>
      <c r="H35" s="7" t="s">
        <v>12</v>
      </c>
      <c r="I35" s="26" t="s">
        <v>25</v>
      </c>
    </row>
    <row r="36" spans="1:9" ht="101.25" x14ac:dyDescent="0.2">
      <c r="A36" s="4">
        <v>22</v>
      </c>
      <c r="B36" s="8" t="s">
        <v>184</v>
      </c>
      <c r="C36" s="5">
        <v>251000</v>
      </c>
      <c r="D36" s="5">
        <v>249500</v>
      </c>
      <c r="E36" s="5">
        <f t="shared" si="1"/>
        <v>1500</v>
      </c>
      <c r="F36" s="6">
        <f>E36*100/C56</f>
        <v>9.6837919146793381E-3</v>
      </c>
      <c r="G36" s="80"/>
      <c r="H36" s="7" t="s">
        <v>12</v>
      </c>
      <c r="I36" s="26" t="s">
        <v>25</v>
      </c>
    </row>
    <row r="37" spans="1:9" ht="81" x14ac:dyDescent="0.2">
      <c r="A37" s="4">
        <v>23</v>
      </c>
      <c r="B37" s="8" t="s">
        <v>185</v>
      </c>
      <c r="C37" s="5">
        <v>498000</v>
      </c>
      <c r="D37" s="5">
        <v>497800</v>
      </c>
      <c r="E37" s="5">
        <f t="shared" si="1"/>
        <v>200</v>
      </c>
      <c r="F37" s="6">
        <f>E37*100/C56</f>
        <v>1.2911722552905783E-3</v>
      </c>
      <c r="G37" s="80"/>
      <c r="H37" s="7" t="s">
        <v>12</v>
      </c>
      <c r="I37" s="26" t="s">
        <v>23</v>
      </c>
    </row>
    <row r="38" spans="1:9" ht="101.25" x14ac:dyDescent="0.2">
      <c r="A38" s="4">
        <v>24</v>
      </c>
      <c r="B38" s="8" t="s">
        <v>168</v>
      </c>
      <c r="C38" s="5">
        <v>498000</v>
      </c>
      <c r="D38" s="5">
        <v>497800</v>
      </c>
      <c r="E38" s="5">
        <f t="shared" si="1"/>
        <v>200</v>
      </c>
      <c r="F38" s="6">
        <f>E38*100/C56</f>
        <v>1.2911722552905783E-3</v>
      </c>
      <c r="G38" s="80"/>
      <c r="H38" s="7" t="s">
        <v>12</v>
      </c>
      <c r="I38" s="26" t="s">
        <v>23</v>
      </c>
    </row>
    <row r="39" spans="1:9" ht="81" x14ac:dyDescent="0.2">
      <c r="A39" s="4">
        <v>25</v>
      </c>
      <c r="B39" s="8" t="s">
        <v>186</v>
      </c>
      <c r="C39" s="5">
        <v>498000</v>
      </c>
      <c r="D39" s="5">
        <v>497800</v>
      </c>
      <c r="E39" s="5">
        <f t="shared" si="1"/>
        <v>200</v>
      </c>
      <c r="F39" s="6">
        <f>E39*100/C56</f>
        <v>1.2911722552905783E-3</v>
      </c>
      <c r="G39" s="80"/>
      <c r="H39" s="7" t="s">
        <v>12</v>
      </c>
      <c r="I39" s="26" t="s">
        <v>23</v>
      </c>
    </row>
    <row r="40" spans="1:9" ht="105.6" customHeight="1" x14ac:dyDescent="0.2">
      <c r="A40" s="4">
        <v>26</v>
      </c>
      <c r="B40" s="8" t="s">
        <v>187</v>
      </c>
      <c r="C40" s="5">
        <v>498000</v>
      </c>
      <c r="D40" s="5">
        <v>497900</v>
      </c>
      <c r="E40" s="5">
        <f t="shared" si="1"/>
        <v>100</v>
      </c>
      <c r="F40" s="6">
        <f>E40*100/C56</f>
        <v>6.4558612764528916E-4</v>
      </c>
      <c r="G40" s="80"/>
      <c r="H40" s="7" t="s">
        <v>12</v>
      </c>
      <c r="I40" s="26" t="s">
        <v>23</v>
      </c>
    </row>
    <row r="41" spans="1:9" ht="108" customHeight="1" x14ac:dyDescent="0.2">
      <c r="A41" s="4">
        <v>27</v>
      </c>
      <c r="B41" s="8" t="s">
        <v>188</v>
      </c>
      <c r="C41" s="5">
        <v>478000</v>
      </c>
      <c r="D41" s="5">
        <v>477900</v>
      </c>
      <c r="E41" s="5">
        <f t="shared" si="1"/>
        <v>100</v>
      </c>
      <c r="F41" s="6">
        <f>E41*100/C56</f>
        <v>6.4558612764528916E-4</v>
      </c>
      <c r="G41" s="80"/>
      <c r="H41" s="7" t="s">
        <v>12</v>
      </c>
      <c r="I41" s="26" t="s">
        <v>24</v>
      </c>
    </row>
    <row r="42" spans="1:9" ht="60.75" x14ac:dyDescent="0.2">
      <c r="A42" s="4">
        <v>28</v>
      </c>
      <c r="B42" s="8" t="s">
        <v>203</v>
      </c>
      <c r="C42" s="5">
        <v>223000</v>
      </c>
      <c r="D42" s="5">
        <v>222000</v>
      </c>
      <c r="E42" s="5">
        <f t="shared" ref="E42:E55" si="2">C42-D42</f>
        <v>1000</v>
      </c>
      <c r="F42" s="6">
        <f>E42*100/C56</f>
        <v>6.4558612764528912E-3</v>
      </c>
      <c r="G42" s="80"/>
      <c r="H42" s="7" t="s">
        <v>12</v>
      </c>
      <c r="I42" s="26" t="s">
        <v>25</v>
      </c>
    </row>
    <row r="43" spans="1:9" ht="81" x14ac:dyDescent="0.2">
      <c r="A43" s="4">
        <v>29</v>
      </c>
      <c r="B43" s="8" t="s">
        <v>207</v>
      </c>
      <c r="C43" s="5">
        <v>268000</v>
      </c>
      <c r="D43" s="5">
        <v>255200</v>
      </c>
      <c r="E43" s="5">
        <f t="shared" si="2"/>
        <v>12800</v>
      </c>
      <c r="F43" s="6">
        <f>E43*100/C56</f>
        <v>8.2635024338597013E-2</v>
      </c>
      <c r="G43" s="80"/>
      <c r="H43" s="7" t="s">
        <v>12</v>
      </c>
      <c r="I43" s="26" t="s">
        <v>25</v>
      </c>
    </row>
    <row r="44" spans="1:9" ht="81" x14ac:dyDescent="0.2">
      <c r="A44" s="4">
        <v>30</v>
      </c>
      <c r="B44" s="8" t="s">
        <v>189</v>
      </c>
      <c r="C44" s="5">
        <v>235000</v>
      </c>
      <c r="D44" s="5">
        <v>228400</v>
      </c>
      <c r="E44" s="5">
        <f t="shared" si="2"/>
        <v>6600</v>
      </c>
      <c r="F44" s="6">
        <f>E44*100/C56</f>
        <v>4.2608684424589087E-2</v>
      </c>
      <c r="G44" s="80"/>
      <c r="H44" s="7" t="s">
        <v>12</v>
      </c>
      <c r="I44" s="26" t="s">
        <v>25</v>
      </c>
    </row>
    <row r="45" spans="1:9" ht="81" x14ac:dyDescent="0.2">
      <c r="A45" s="4">
        <v>31</v>
      </c>
      <c r="B45" s="8" t="s">
        <v>190</v>
      </c>
      <c r="C45" s="5">
        <v>270000</v>
      </c>
      <c r="D45" s="5">
        <v>269000</v>
      </c>
      <c r="E45" s="5">
        <f t="shared" si="2"/>
        <v>1000</v>
      </c>
      <c r="F45" s="6">
        <f>E45*100/C56</f>
        <v>6.4558612764528912E-3</v>
      </c>
      <c r="G45" s="80"/>
      <c r="H45" s="7" t="s">
        <v>12</v>
      </c>
      <c r="I45" s="26" t="s">
        <v>25</v>
      </c>
    </row>
    <row r="46" spans="1:9" ht="81" x14ac:dyDescent="0.2">
      <c r="A46" s="4">
        <v>32</v>
      </c>
      <c r="B46" s="53" t="s">
        <v>191</v>
      </c>
      <c r="C46" s="84">
        <v>498000</v>
      </c>
      <c r="D46" s="84">
        <v>497800</v>
      </c>
      <c r="E46" s="5">
        <f t="shared" si="2"/>
        <v>200</v>
      </c>
      <c r="F46" s="6">
        <f>E46*100/C56</f>
        <v>1.2911722552905783E-3</v>
      </c>
      <c r="G46" s="80"/>
      <c r="H46" s="7" t="s">
        <v>12</v>
      </c>
      <c r="I46" s="26" t="s">
        <v>23</v>
      </c>
    </row>
    <row r="47" spans="1:9" ht="81" x14ac:dyDescent="0.2">
      <c r="A47" s="4">
        <v>33</v>
      </c>
      <c r="B47" s="53" t="s">
        <v>192</v>
      </c>
      <c r="C47" s="84">
        <v>497000</v>
      </c>
      <c r="D47" s="84">
        <v>497000</v>
      </c>
      <c r="E47" s="5">
        <f>C47-D47</f>
        <v>0</v>
      </c>
      <c r="F47" s="6">
        <f>E47*100/C56</f>
        <v>0</v>
      </c>
      <c r="G47" s="80"/>
      <c r="H47" s="7" t="s">
        <v>12</v>
      </c>
      <c r="I47" s="26" t="s">
        <v>23</v>
      </c>
    </row>
    <row r="48" spans="1:9" ht="101.25" x14ac:dyDescent="0.2">
      <c r="A48" s="4">
        <v>34</v>
      </c>
      <c r="B48" s="53" t="s">
        <v>193</v>
      </c>
      <c r="C48" s="84">
        <v>498000</v>
      </c>
      <c r="D48" s="84">
        <v>497800</v>
      </c>
      <c r="E48" s="5">
        <f t="shared" si="2"/>
        <v>200</v>
      </c>
      <c r="F48" s="6">
        <f>E48*100/C56</f>
        <v>1.2911722552905783E-3</v>
      </c>
      <c r="G48" s="80"/>
      <c r="H48" s="7" t="s">
        <v>12</v>
      </c>
      <c r="I48" s="26" t="s">
        <v>23</v>
      </c>
    </row>
    <row r="49" spans="1:9" ht="108" customHeight="1" x14ac:dyDescent="0.2">
      <c r="A49" s="4">
        <v>35</v>
      </c>
      <c r="B49" s="85" t="s">
        <v>202</v>
      </c>
      <c r="C49" s="84">
        <v>448000</v>
      </c>
      <c r="D49" s="84">
        <v>447900</v>
      </c>
      <c r="E49" s="5">
        <f t="shared" si="2"/>
        <v>100</v>
      </c>
      <c r="F49" s="6">
        <f>E49*100/C56</f>
        <v>6.4558612764528916E-4</v>
      </c>
      <c r="G49" s="80"/>
      <c r="H49" s="7" t="s">
        <v>12</v>
      </c>
      <c r="I49" s="26" t="s">
        <v>23</v>
      </c>
    </row>
    <row r="50" spans="1:9" ht="106.9" customHeight="1" x14ac:dyDescent="0.2">
      <c r="A50" s="4">
        <v>36</v>
      </c>
      <c r="B50" s="8" t="s">
        <v>194</v>
      </c>
      <c r="C50" s="5">
        <v>481000</v>
      </c>
      <c r="D50" s="5">
        <v>475000</v>
      </c>
      <c r="E50" s="5">
        <f t="shared" si="2"/>
        <v>6000</v>
      </c>
      <c r="F50" s="6">
        <f>E50*100/C56</f>
        <v>3.8735167658717352E-2</v>
      </c>
      <c r="G50" s="80"/>
      <c r="H50" s="7" t="s">
        <v>12</v>
      </c>
      <c r="I50" s="26" t="s">
        <v>23</v>
      </c>
    </row>
    <row r="51" spans="1:9" ht="105.6" customHeight="1" x14ac:dyDescent="0.2">
      <c r="A51" s="4">
        <v>37</v>
      </c>
      <c r="B51" s="8" t="s">
        <v>195</v>
      </c>
      <c r="C51" s="5">
        <v>286000</v>
      </c>
      <c r="D51" s="5">
        <v>285000</v>
      </c>
      <c r="E51" s="5">
        <f t="shared" si="2"/>
        <v>1000</v>
      </c>
      <c r="F51" s="6">
        <f>E51*100/C56</f>
        <v>6.4558612764528912E-3</v>
      </c>
      <c r="G51" s="80"/>
      <c r="H51" s="7" t="s">
        <v>12</v>
      </c>
      <c r="I51" s="26" t="s">
        <v>23</v>
      </c>
    </row>
    <row r="52" spans="1:9" ht="106.15" customHeight="1" x14ac:dyDescent="0.2">
      <c r="A52" s="4">
        <v>38</v>
      </c>
      <c r="B52" s="8" t="s">
        <v>196</v>
      </c>
      <c r="C52" s="5">
        <v>483000</v>
      </c>
      <c r="D52" s="5">
        <v>475000</v>
      </c>
      <c r="E52" s="5">
        <f t="shared" si="2"/>
        <v>8000</v>
      </c>
      <c r="F52" s="6">
        <f>E52*100/C56</f>
        <v>5.164689021162313E-2</v>
      </c>
      <c r="G52" s="80"/>
      <c r="H52" s="7" t="s">
        <v>12</v>
      </c>
      <c r="I52" s="26" t="s">
        <v>23</v>
      </c>
    </row>
    <row r="53" spans="1:9" ht="101.25" x14ac:dyDescent="0.2">
      <c r="A53" s="4">
        <v>39</v>
      </c>
      <c r="B53" s="8" t="s">
        <v>197</v>
      </c>
      <c r="C53" s="5">
        <v>215000</v>
      </c>
      <c r="D53" s="5">
        <v>213400</v>
      </c>
      <c r="E53" s="5">
        <f t="shared" si="2"/>
        <v>1600</v>
      </c>
      <c r="F53" s="6">
        <f>E53*100/C56</f>
        <v>1.0329378042324627E-2</v>
      </c>
      <c r="G53" s="80"/>
      <c r="H53" s="7" t="s">
        <v>12</v>
      </c>
      <c r="I53" s="26" t="s">
        <v>23</v>
      </c>
    </row>
    <row r="54" spans="1:9" ht="85.15" customHeight="1" x14ac:dyDescent="0.2">
      <c r="A54" s="4">
        <v>40</v>
      </c>
      <c r="B54" s="53" t="s">
        <v>198</v>
      </c>
      <c r="C54" s="84">
        <v>491000</v>
      </c>
      <c r="D54" s="84">
        <v>490500</v>
      </c>
      <c r="E54" s="5">
        <f>C54-D54</f>
        <v>500</v>
      </c>
      <c r="F54" s="6">
        <f>E54*100/C56</f>
        <v>3.2279306382264456E-3</v>
      </c>
      <c r="G54" s="80"/>
      <c r="H54" s="7" t="s">
        <v>12</v>
      </c>
      <c r="I54" s="26" t="s">
        <v>23</v>
      </c>
    </row>
    <row r="55" spans="1:9" ht="84.6" customHeight="1" x14ac:dyDescent="0.2">
      <c r="A55" s="4">
        <v>41</v>
      </c>
      <c r="B55" s="8" t="s">
        <v>208</v>
      </c>
      <c r="C55" s="5">
        <v>498000</v>
      </c>
      <c r="D55" s="5">
        <v>497500</v>
      </c>
      <c r="E55" s="5">
        <f t="shared" si="2"/>
        <v>500</v>
      </c>
      <c r="F55" s="6">
        <f>E55*100/C56</f>
        <v>3.2279306382264456E-3</v>
      </c>
      <c r="G55" s="80"/>
      <c r="H55" s="7" t="s">
        <v>12</v>
      </c>
      <c r="I55" s="26" t="s">
        <v>23</v>
      </c>
    </row>
    <row r="56" spans="1:9" ht="22.9" customHeight="1" x14ac:dyDescent="0.2">
      <c r="A56" s="103" t="s">
        <v>14</v>
      </c>
      <c r="B56" s="104"/>
      <c r="C56" s="9">
        <f>SUM(C15:C55)</f>
        <v>15489800</v>
      </c>
      <c r="D56" s="9">
        <f>SUM(D15:D55)</f>
        <v>15384100</v>
      </c>
      <c r="E56" s="9">
        <f>SUM(E15:E55)</f>
        <v>105700</v>
      </c>
      <c r="F56" s="27">
        <f>SUM(F15:F55)</f>
        <v>0.68238453692107082</v>
      </c>
      <c r="G56" s="80"/>
      <c r="H56" s="7"/>
      <c r="I56" s="26"/>
    </row>
    <row r="57" spans="1:9" ht="24" customHeight="1" x14ac:dyDescent="0.2">
      <c r="A57" s="105" t="s">
        <v>81</v>
      </c>
      <c r="B57" s="106"/>
      <c r="C57" s="9">
        <f>C12+C56</f>
        <v>18408300</v>
      </c>
      <c r="D57" s="9">
        <f>D12+D56</f>
        <v>18200650</v>
      </c>
      <c r="E57" s="9">
        <f>E12+E56</f>
        <v>207650</v>
      </c>
      <c r="F57" s="27">
        <f>F12+F56</f>
        <v>4.1756173620024484</v>
      </c>
      <c r="G57" s="80"/>
      <c r="H57" s="7"/>
      <c r="I57" s="26"/>
    </row>
    <row r="58" spans="1:9" ht="24.6" customHeight="1" x14ac:dyDescent="0.2">
      <c r="A58" s="78"/>
      <c r="B58" s="78"/>
      <c r="C58" s="11"/>
      <c r="D58" s="11"/>
      <c r="E58" s="11"/>
      <c r="F58" s="28"/>
      <c r="G58" s="12"/>
      <c r="H58" s="34"/>
      <c r="I58" s="12"/>
    </row>
    <row r="59" spans="1:9" ht="19.899999999999999" customHeight="1" x14ac:dyDescent="0.2">
      <c r="A59" s="81"/>
      <c r="C59" s="79"/>
      <c r="D59" s="1"/>
      <c r="E59" s="87"/>
      <c r="F59" s="79"/>
      <c r="G59" s="79"/>
      <c r="H59" s="79"/>
      <c r="I59" s="13"/>
    </row>
    <row r="60" spans="1:9" ht="19.899999999999999" customHeight="1" x14ac:dyDescent="0.2">
      <c r="A60" s="81"/>
      <c r="B60" s="102"/>
      <c r="C60" s="79"/>
      <c r="D60" s="1"/>
      <c r="F60" s="1"/>
      <c r="G60" s="1"/>
      <c r="I60" s="13"/>
    </row>
    <row r="61" spans="1:9" x14ac:dyDescent="0.2">
      <c r="A61" s="81"/>
      <c r="B61" s="102"/>
      <c r="D61" s="1"/>
      <c r="E61" s="87"/>
      <c r="F61" s="87"/>
      <c r="G61" s="79"/>
      <c r="H61" s="79"/>
      <c r="I61" s="13"/>
    </row>
    <row r="62" spans="1:9" x14ac:dyDescent="0.2">
      <c r="A62" s="24"/>
      <c r="B62" s="102"/>
      <c r="D62" s="1"/>
      <c r="F62" s="87"/>
      <c r="G62" s="79"/>
      <c r="H62" s="79"/>
      <c r="I62" s="13"/>
    </row>
    <row r="63" spans="1:9" x14ac:dyDescent="0.2">
      <c r="A63" s="78"/>
      <c r="B63" s="86"/>
      <c r="C63" s="79"/>
      <c r="D63" s="1"/>
      <c r="F63" s="87"/>
      <c r="G63" s="79"/>
      <c r="H63" s="79"/>
      <c r="I63" s="78"/>
    </row>
    <row r="64" spans="1:9" x14ac:dyDescent="0.2">
      <c r="A64" s="76"/>
      <c r="C64" s="79"/>
      <c r="D64" s="1"/>
      <c r="F64" s="88"/>
      <c r="G64" s="83"/>
      <c r="H64" s="83"/>
      <c r="I64" s="76"/>
    </row>
    <row r="65" spans="1:9" x14ac:dyDescent="0.2">
      <c r="A65" s="78"/>
      <c r="C65" s="79"/>
      <c r="D65" s="1"/>
      <c r="E65" s="87"/>
      <c r="F65" s="79"/>
      <c r="G65" s="79"/>
      <c r="H65" s="79"/>
      <c r="I65" s="78"/>
    </row>
    <row r="66" spans="1:9" x14ac:dyDescent="0.2">
      <c r="A66" s="76"/>
      <c r="C66" s="79"/>
      <c r="D66" s="1"/>
      <c r="E66" s="88"/>
      <c r="F66" s="83"/>
      <c r="G66" s="83"/>
      <c r="H66" s="83"/>
      <c r="I66" s="76"/>
    </row>
    <row r="67" spans="1:9" x14ac:dyDescent="0.2">
      <c r="A67" s="76"/>
      <c r="C67" s="79"/>
      <c r="D67" s="1"/>
      <c r="E67" s="108"/>
      <c r="F67" s="108"/>
      <c r="G67" s="108"/>
      <c r="H67" s="108"/>
      <c r="I67" s="76"/>
    </row>
    <row r="68" spans="1:9" x14ac:dyDescent="0.2">
      <c r="A68" s="13"/>
      <c r="B68" s="77"/>
      <c r="C68" s="74"/>
      <c r="D68" s="74"/>
      <c r="E68" s="74"/>
      <c r="F68" s="74"/>
      <c r="G68" s="12"/>
      <c r="H68" s="34"/>
      <c r="I68" s="75"/>
    </row>
  </sheetData>
  <mergeCells count="15">
    <mergeCell ref="E67:H67"/>
    <mergeCell ref="F1:F2"/>
    <mergeCell ref="G1:H1"/>
    <mergeCell ref="I1:I2"/>
    <mergeCell ref="A3:I3"/>
    <mergeCell ref="A1:A2"/>
    <mergeCell ref="B1:B2"/>
    <mergeCell ref="C1:C2"/>
    <mergeCell ref="D1:D2"/>
    <mergeCell ref="E1:E2"/>
    <mergeCell ref="A10:I10"/>
    <mergeCell ref="A12:B12"/>
    <mergeCell ref="A13:I13"/>
    <mergeCell ref="A56:B56"/>
    <mergeCell ref="A57:B57"/>
  </mergeCells>
  <pageMargins left="0.23622047244094491" right="0.23622047244094491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3 วิธี 2565</vt:lpstr>
      <vt:lpstr>โบนัส มิติที่3ข้อ4</vt:lpstr>
      <vt:lpstr>3 วิธี 2566</vt:lpstr>
      <vt:lpstr>3 วิธี 2567</vt:lpstr>
      <vt:lpstr>3 วิธี 2568</vt:lpstr>
      <vt:lpstr>'3 วิธี 2565'!Print_Titles</vt:lpstr>
      <vt:lpstr>'3 วิธี 2566'!Print_Titles</vt:lpstr>
      <vt:lpstr>'3 วิธี 2567'!Print_Titles</vt:lpstr>
      <vt:lpstr>'3 วิธี 2568'!Print_Titles</vt:lpstr>
      <vt:lpstr>'โบนัส มิติที่3ข้อ4'!Print_Titles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PhoenixCom</dc:creator>
  <cp:lastModifiedBy>PhoenixCom</cp:lastModifiedBy>
  <cp:lastPrinted>2025-10-14T01:58:19Z</cp:lastPrinted>
  <dcterms:created xsi:type="dcterms:W3CDTF">2021-05-12T01:52:31Z</dcterms:created>
  <dcterms:modified xsi:type="dcterms:W3CDTF">2026-04-09T08:07:54Z</dcterms:modified>
</cp:coreProperties>
</file>